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rodekors-my.sharepoint.com/personal/jalet_rodekors_dk/Documents/Lokalafdelinger/Vejledninger/Uniconta/"/>
    </mc:Choice>
  </mc:AlternateContent>
  <xr:revisionPtr revIDLastSave="195" documentId="8_{34D503EC-4BF8-4913-8B14-472179ADBDF5}" xr6:coauthVersionLast="47" xr6:coauthVersionMax="47" xr10:uidLastSave="{D46B5459-6665-43D9-BD88-B64BE2D17F16}"/>
  <bookViews>
    <workbookView xWindow="-110" yWindow="-110" windowWidth="19420" windowHeight="11500" xr2:uid="{00000000-000D-0000-FFFF-FFFF00000000}"/>
  </bookViews>
  <sheets>
    <sheet name="Daglig bogføring" sheetId="1" r:id="rId1"/>
    <sheet name="Nets transaktioner" sheetId="2" r:id="rId2"/>
  </sheets>
  <definedNames>
    <definedName name="Bank">'Daglig bogføring'!$O$1</definedName>
    <definedName name="Bilagsnr">'Daglig bogføring'!$O$3</definedName>
    <definedName name="EntydigeID">'Daglig bogføring'!$O$4</definedName>
    <definedName name="LKAkt">'Daglig bogføring'!$O$2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2" i="1"/>
  <c r="H2" i="1"/>
  <c r="G3" i="1"/>
  <c r="G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" i="1"/>
  <c r="F4" i="1"/>
  <c r="F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G133" i="1"/>
  <c r="G130" i="1"/>
  <c r="G127" i="1"/>
  <c r="G124" i="1"/>
  <c r="G121" i="1"/>
  <c r="G118" i="1"/>
  <c r="G115" i="1"/>
  <c r="G112" i="1"/>
  <c r="G109" i="1"/>
  <c r="G106" i="1"/>
  <c r="G103" i="1"/>
  <c r="G100" i="1"/>
  <c r="G97" i="1"/>
  <c r="G94" i="1"/>
  <c r="G91" i="1"/>
  <c r="G88" i="1"/>
  <c r="G85" i="1"/>
  <c r="G82" i="1"/>
  <c r="G79" i="1"/>
  <c r="G76" i="1"/>
  <c r="G73" i="1"/>
  <c r="G70" i="1"/>
  <c r="G67" i="1"/>
  <c r="G64" i="1"/>
  <c r="G61" i="1"/>
  <c r="G58" i="1"/>
  <c r="G55" i="1"/>
  <c r="G52" i="1"/>
  <c r="G49" i="1"/>
  <c r="G46" i="1"/>
  <c r="G43" i="1"/>
  <c r="G40" i="1"/>
  <c r="G37" i="1"/>
  <c r="G34" i="1"/>
  <c r="G31" i="1"/>
  <c r="G28" i="1"/>
  <c r="G25" i="1"/>
  <c r="G22" i="1"/>
  <c r="G19" i="1"/>
  <c r="G16" i="1"/>
  <c r="G13" i="1"/>
  <c r="G10" i="1"/>
  <c r="G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2" i="1"/>
  <c r="H107" i="1"/>
  <c r="D109" i="1"/>
  <c r="H101" i="1"/>
  <c r="D103" i="1"/>
  <c r="H122" i="1"/>
  <c r="D124" i="1"/>
  <c r="H119" i="1"/>
  <c r="D121" i="1"/>
  <c r="H116" i="1"/>
  <c r="H86" i="1"/>
  <c r="G87" i="1" s="1"/>
  <c r="D88" i="1"/>
  <c r="H131" i="1"/>
  <c r="G132" i="1" s="1"/>
  <c r="H95" i="1"/>
  <c r="H92" i="1"/>
  <c r="D97" i="1"/>
  <c r="D94" i="1"/>
  <c r="H89" i="1"/>
  <c r="D91" i="1"/>
  <c r="H83" i="1"/>
  <c r="D85" i="1"/>
  <c r="H80" i="1"/>
  <c r="D82" i="1"/>
  <c r="H77" i="1"/>
  <c r="D79" i="1"/>
  <c r="H74" i="1"/>
  <c r="D76" i="1"/>
  <c r="H71" i="1"/>
  <c r="D73" i="1"/>
  <c r="H68" i="1"/>
  <c r="D70" i="1"/>
  <c r="H65" i="1"/>
  <c r="H62" i="1"/>
  <c r="H47" i="1"/>
  <c r="H38" i="1"/>
  <c r="D40" i="1"/>
  <c r="D49" i="1"/>
  <c r="H17" i="1"/>
  <c r="H14" i="1"/>
  <c r="H11" i="1"/>
  <c r="H8" i="1"/>
  <c r="D10" i="1"/>
  <c r="D133" i="1"/>
  <c r="H128" i="1"/>
  <c r="G129" i="1" s="1"/>
  <c r="D130" i="1"/>
  <c r="H125" i="1"/>
  <c r="G126" i="1" s="1"/>
  <c r="D127" i="1"/>
  <c r="D118" i="1"/>
  <c r="H113" i="1"/>
  <c r="G114" i="1" s="1"/>
  <c r="H110" i="1"/>
  <c r="H104" i="1"/>
  <c r="G105" i="1" s="1"/>
  <c r="H98" i="1"/>
  <c r="D115" i="1"/>
  <c r="D112" i="1"/>
  <c r="D106" i="1"/>
  <c r="D100" i="1"/>
  <c r="H59" i="1"/>
  <c r="G60" i="1" s="1"/>
  <c r="H56" i="1"/>
  <c r="G57" i="1" s="1"/>
  <c r="H53" i="1"/>
  <c r="H50" i="1"/>
  <c r="H44" i="1"/>
  <c r="H41" i="1"/>
  <c r="G42" i="1" s="1"/>
  <c r="H35" i="1"/>
  <c r="G36" i="1" s="1"/>
  <c r="H32" i="1"/>
  <c r="G33" i="1" s="1"/>
  <c r="H29" i="1"/>
  <c r="D19" i="1"/>
  <c r="D16" i="1"/>
  <c r="D13" i="1"/>
  <c r="H26" i="1"/>
  <c r="H23" i="1"/>
  <c r="G24" i="1" s="1"/>
  <c r="H20" i="1"/>
  <c r="H5" i="1"/>
  <c r="D7" i="1"/>
  <c r="D67" i="1"/>
  <c r="D64" i="1"/>
  <c r="D61" i="1"/>
  <c r="D58" i="1"/>
  <c r="D55" i="1"/>
  <c r="D52" i="1"/>
  <c r="D46" i="1"/>
  <c r="D43" i="1"/>
  <c r="D37" i="1"/>
  <c r="D34" i="1"/>
  <c r="D31" i="1"/>
  <c r="D28" i="1"/>
  <c r="D25" i="1"/>
  <c r="D22" i="1"/>
  <c r="D4" i="1"/>
  <c r="G48" i="1" l="1"/>
  <c r="M49" i="1" s="1"/>
  <c r="G66" i="1"/>
  <c r="G108" i="1"/>
  <c r="G6" i="1"/>
  <c r="G78" i="1"/>
  <c r="G99" i="1"/>
  <c r="G72" i="1"/>
  <c r="G102" i="1"/>
  <c r="G81" i="1"/>
  <c r="M82" i="1" s="1"/>
  <c r="G15" i="1"/>
  <c r="M16" i="1" s="1"/>
  <c r="G93" i="1"/>
  <c r="M94" i="1" s="1"/>
  <c r="G111" i="1"/>
  <c r="M112" i="1" s="1"/>
  <c r="G18" i="1"/>
  <c r="M19" i="1" s="1"/>
  <c r="G75" i="1"/>
  <c r="M76" i="1" s="1"/>
  <c r="G96" i="1"/>
  <c r="M97" i="1" s="1"/>
  <c r="G45" i="1"/>
  <c r="G117" i="1"/>
  <c r="M118" i="1" s="1"/>
  <c r="G120" i="1"/>
  <c r="G69" i="1"/>
  <c r="M70" i="1" s="1"/>
  <c r="G90" i="1"/>
  <c r="M91" i="1" s="1"/>
  <c r="G123" i="1"/>
  <c r="G84" i="1"/>
  <c r="M85" i="1" s="1"/>
  <c r="G30" i="1"/>
  <c r="G9" i="1"/>
  <c r="M10" i="1" s="1"/>
  <c r="G12" i="1"/>
  <c r="M13" i="1" s="1"/>
  <c r="G51" i="1"/>
  <c r="G21" i="1"/>
  <c r="M22" i="1" s="1"/>
  <c r="G54" i="1"/>
  <c r="M55" i="1" s="1"/>
  <c r="G39" i="1"/>
  <c r="M40" i="1" s="1"/>
  <c r="G27" i="1"/>
  <c r="G63" i="1"/>
  <c r="M64" i="1" s="1"/>
  <c r="M109" i="1"/>
  <c r="M124" i="1"/>
  <c r="M103" i="1"/>
  <c r="M73" i="1"/>
  <c r="M121" i="1"/>
  <c r="M88" i="1"/>
  <c r="M79" i="1"/>
  <c r="M25" i="1"/>
  <c r="M7" i="1"/>
  <c r="M130" i="1"/>
  <c r="M133" i="1"/>
  <c r="M58" i="1"/>
  <c r="M115" i="1"/>
  <c r="M43" i="1"/>
  <c r="M100" i="1"/>
  <c r="M4" i="1"/>
  <c r="M106" i="1"/>
  <c r="M37" i="1"/>
  <c r="M52" i="1"/>
  <c r="M127" i="1"/>
  <c r="M34" i="1"/>
  <c r="M31" i="1"/>
  <c r="M28" i="1"/>
  <c r="M61" i="1"/>
  <c r="M67" i="1"/>
  <c r="M46" i="1"/>
</calcChain>
</file>

<file path=xl/sharedStrings.xml><?xml version="1.0" encoding="utf-8"?>
<sst xmlns="http://schemas.openxmlformats.org/spreadsheetml/2006/main" count="167" uniqueCount="35">
  <si>
    <t>Dato</t>
  </si>
  <si>
    <t>Bilag</t>
  </si>
  <si>
    <t>Kontotype</t>
  </si>
  <si>
    <t>Konto</t>
  </si>
  <si>
    <t>Tekst</t>
  </si>
  <si>
    <t>Debet</t>
  </si>
  <si>
    <t>Kredit</t>
  </si>
  <si>
    <t>Lokale akt.</t>
  </si>
  <si>
    <t>Midler</t>
  </si>
  <si>
    <t>Sted/Køretøjer</t>
  </si>
  <si>
    <t>Bankkonto hvor pengene indsættes</t>
  </si>
  <si>
    <t>Finans</t>
  </si>
  <si>
    <t>Bilagsnummer</t>
  </si>
  <si>
    <t>Settlement Information</t>
  </si>
  <si>
    <t>Date</t>
  </si>
  <si>
    <t>Merchant no.</t>
  </si>
  <si>
    <t>Sales Location</t>
  </si>
  <si>
    <t>Acquirer</t>
  </si>
  <si>
    <t>Transaction Amount</t>
  </si>
  <si>
    <t>Subscription Fees</t>
  </si>
  <si>
    <t>Service Fees</t>
  </si>
  <si>
    <t>Chargeback / Adjustment</t>
  </si>
  <si>
    <t>Settled</t>
  </si>
  <si>
    <t>Currency</t>
  </si>
  <si>
    <t>Bank Account</t>
  </si>
  <si>
    <t>Payment Reference</t>
  </si>
  <si>
    <t>Number Of Transactions</t>
  </si>
  <si>
    <t>Number Of Batches</t>
  </si>
  <si>
    <t>Chargeback Amount</t>
  </si>
  <si>
    <t>Adjustment Amount</t>
  </si>
  <si>
    <t>87XX</t>
  </si>
  <si>
    <t>BXXX</t>
  </si>
  <si>
    <t>Aktiviteter</t>
  </si>
  <si>
    <t>Entydig ID (Fysisk bilag)</t>
  </si>
  <si>
    <t>Ref til fysisk bilag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</si>
</sst>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;#;&quot;&quot;"/>
  </numFmts>
  <fonts count="7" x14ac:knownFonts="1">
    <font>
      <sz val="11"/>
      <color theme="1"/>
      <name val="Calibri"/>
      <family val="2"/>
      <scheme val="minor"/>
    </font>
    <font>
      <sz val="9"/>
      <color rgb="FF000000"/>
      <name val="Segoe UI"/>
      <family val="2"/>
    </font>
    <font>
      <sz val="9"/>
      <color rgb="FF000000"/>
      <name val="Arial"/>
      <family val="2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164" fontId="1" fillId="0" borderId="2" xfId="0" applyNumberFormat="1" applyFont="1" applyBorder="1" applyAlignment="1">
      <alignment horizontal="left" vertical="center" readingOrder="1"/>
    </xf>
    <xf numFmtId="0" fontId="1" fillId="0" borderId="2" xfId="0" applyFont="1" applyBorder="1" applyAlignment="1">
      <alignment horizontal="right" vertical="center" readingOrder="1"/>
    </xf>
    <xf numFmtId="49" fontId="1" fillId="0" borderId="2" xfId="0" applyNumberFormat="1" applyFont="1" applyBorder="1" applyAlignment="1">
      <alignment horizontal="left" vertical="center" readingOrder="1"/>
    </xf>
    <xf numFmtId="0" fontId="1" fillId="0" borderId="2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readingOrder="1"/>
    </xf>
    <xf numFmtId="4" fontId="1" fillId="0" borderId="2" xfId="0" applyNumberFormat="1" applyFont="1" applyBorder="1" applyAlignment="1">
      <alignment horizontal="right" vertical="center" readingOrder="1"/>
    </xf>
    <xf numFmtId="0" fontId="1" fillId="0" borderId="3" xfId="0" applyFont="1" applyBorder="1" applyAlignment="1">
      <alignment horizontal="left" vertical="center" readingOrder="1"/>
    </xf>
    <xf numFmtId="0" fontId="4" fillId="0" borderId="0" xfId="0" applyFont="1"/>
    <xf numFmtId="2" fontId="5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0" fillId="0" borderId="0" xfId="0" applyNumberFormat="1"/>
    <xf numFmtId="2" fontId="0" fillId="0" borderId="0" xfId="0" applyNumberFormat="1"/>
    <xf numFmtId="49" fontId="1" fillId="2" borderId="5" xfId="0" applyNumberFormat="1" applyFont="1" applyFill="1" applyBorder="1" applyAlignment="1">
      <alignment horizontal="left" vertical="center" readingOrder="1"/>
    </xf>
    <xf numFmtId="0" fontId="0" fillId="3" borderId="6" xfId="0" applyFill="1" applyBorder="1"/>
    <xf numFmtId="49" fontId="1" fillId="2" borderId="4" xfId="0" applyNumberFormat="1" applyFont="1" applyFill="1" applyBorder="1" applyAlignment="1">
      <alignment horizontal="left" vertical="center" readingOrder="1"/>
    </xf>
    <xf numFmtId="0" fontId="0" fillId="4" borderId="4" xfId="0" applyFill="1" applyBorder="1"/>
    <xf numFmtId="0" fontId="3" fillId="0" borderId="0" xfId="0" applyFont="1"/>
    <xf numFmtId="2" fontId="3" fillId="0" borderId="0" xfId="0" applyNumberFormat="1" applyFont="1" applyAlignment="1">
      <alignment horizontal="right"/>
    </xf>
    <xf numFmtId="14" fontId="0" fillId="0" borderId="0" xfId="0" applyNumberFormat="1"/>
    <xf numFmtId="165" fontId="1" fillId="0" borderId="2" xfId="0" applyNumberFormat="1" applyFont="1" applyBorder="1" applyAlignment="1">
      <alignment horizontal="righ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135"/>
  <sheetViews>
    <sheetView showGridLines="0" tabSelected="1" workbookViewId="0">
      <selection activeCell="I3" sqref="I3"/>
    </sheetView>
  </sheetViews>
  <sheetFormatPr defaultRowHeight="14.5" x14ac:dyDescent="0.35"/>
  <cols>
    <col min="1" max="1" width="12.81640625" customWidth="1"/>
    <col min="2" max="2" width="6" customWidth="1"/>
    <col min="3" max="3" width="11.1796875" customWidth="1"/>
    <col min="4" max="4" width="11" customWidth="1"/>
    <col min="5" max="5" width="10" customWidth="1"/>
    <col min="6" max="9" width="17.1796875" customWidth="1"/>
    <col min="10" max="12" width="10" customWidth="1"/>
    <col min="14" max="14" width="26.81640625" bestFit="1" customWidth="1"/>
  </cols>
  <sheetData>
    <row r="1" spans="1:15" ht="16.5" customHeight="1" thickBot="1" x14ac:dyDescent="0.4">
      <c r="A1" s="1" t="s">
        <v>0</v>
      </c>
      <c r="B1" s="2" t="s">
        <v>1</v>
      </c>
      <c r="C1" s="1" t="s">
        <v>2</v>
      </c>
      <c r="D1" s="1" t="s">
        <v>3</v>
      </c>
      <c r="E1" s="1" t="s">
        <v>32</v>
      </c>
      <c r="F1" s="1" t="s">
        <v>4</v>
      </c>
      <c r="G1" s="2" t="s">
        <v>5</v>
      </c>
      <c r="H1" s="2" t="s">
        <v>6</v>
      </c>
      <c r="I1" s="1" t="s">
        <v>34</v>
      </c>
      <c r="J1" s="1" t="s">
        <v>7</v>
      </c>
      <c r="K1" s="1" t="s">
        <v>8</v>
      </c>
      <c r="L1" s="16" t="s">
        <v>9</v>
      </c>
      <c r="N1" s="18" t="s">
        <v>10</v>
      </c>
      <c r="O1" s="17" t="s">
        <v>30</v>
      </c>
    </row>
    <row r="2" spans="1:15" ht="18.75" customHeight="1" thickBot="1" x14ac:dyDescent="0.4">
      <c r="A2" s="3">
        <f>'Nets transaktioner'!B2</f>
        <v>0</v>
      </c>
      <c r="B2" s="4" t="str">
        <f t="shared" ref="B2:B33" si="0">IF(Bilagsnr=0,"",Bilagsnr)</f>
        <v/>
      </c>
      <c r="C2" s="5" t="s">
        <v>11</v>
      </c>
      <c r="D2" s="6">
        <v>8320</v>
      </c>
      <c r="E2" s="6" t="str">
        <f t="shared" ref="E2:E33" si="1">LKAkt</f>
        <v>BXXX</v>
      </c>
      <c r="F2" s="7">
        <f>'Nets transaktioner'!M2</f>
        <v>0</v>
      </c>
      <c r="G2" s="8"/>
      <c r="H2" s="8">
        <f>'Nets transaktioner'!F2</f>
        <v>0</v>
      </c>
      <c r="I2" s="23">
        <f>EntydigeID</f>
        <v>0</v>
      </c>
      <c r="J2" s="6"/>
      <c r="K2" s="6"/>
      <c r="L2" s="9"/>
      <c r="N2" s="19" t="s">
        <v>32</v>
      </c>
      <c r="O2" s="17" t="s">
        <v>31</v>
      </c>
    </row>
    <row r="3" spans="1:15" ht="18.75" customHeight="1" thickBot="1" x14ac:dyDescent="0.4">
      <c r="A3" s="3">
        <f>'Nets transaktioner'!B2</f>
        <v>0</v>
      </c>
      <c r="B3" s="4" t="str">
        <f t="shared" si="0"/>
        <v/>
      </c>
      <c r="C3" s="5" t="s">
        <v>11</v>
      </c>
      <c r="D3" s="6">
        <v>6080</v>
      </c>
      <c r="E3" s="6" t="str">
        <f t="shared" si="1"/>
        <v>BXXX</v>
      </c>
      <c r="F3" s="7" t="str">
        <f>'Nets transaktioner'!M2 &amp; " Gebyr"</f>
        <v xml:space="preserve"> Gebyr</v>
      </c>
      <c r="G3" s="8">
        <f>'Nets transaktioner'!H2</f>
        <v>0</v>
      </c>
      <c r="H3" s="8"/>
      <c r="I3" s="23">
        <f>EntydigeID</f>
        <v>0</v>
      </c>
      <c r="J3" s="6"/>
      <c r="K3" s="6"/>
      <c r="L3" s="9"/>
      <c r="N3" s="19" t="s">
        <v>12</v>
      </c>
      <c r="O3" s="17"/>
    </row>
    <row r="4" spans="1:15" ht="18.75" customHeight="1" thickBot="1" x14ac:dyDescent="0.4">
      <c r="A4" s="3">
        <f>'Nets transaktioner'!B2</f>
        <v>0</v>
      </c>
      <c r="B4" s="4" t="str">
        <f t="shared" si="0"/>
        <v/>
      </c>
      <c r="C4" s="5" t="s">
        <v>11</v>
      </c>
      <c r="D4" s="6" t="str">
        <f>Bank</f>
        <v>87XX</v>
      </c>
      <c r="E4" s="6" t="str">
        <f t="shared" si="1"/>
        <v>BXXX</v>
      </c>
      <c r="F4" s="7">
        <f>'Nets transaktioner'!M2</f>
        <v>0</v>
      </c>
      <c r="G4" s="8">
        <f>'Nets transaktioner'!J2</f>
        <v>0</v>
      </c>
      <c r="H4" s="8"/>
      <c r="I4" s="23">
        <f>EntydigeID</f>
        <v>0</v>
      </c>
      <c r="J4" s="6"/>
      <c r="K4" s="6"/>
      <c r="L4" s="9"/>
      <c r="M4" s="14">
        <f>H2-G3-G4</f>
        <v>0</v>
      </c>
      <c r="N4" s="19" t="s">
        <v>33</v>
      </c>
      <c r="O4" s="17"/>
    </row>
    <row r="5" spans="1:15" ht="18.75" customHeight="1" x14ac:dyDescent="0.35">
      <c r="A5" s="3">
        <f>'Nets transaktioner'!B3</f>
        <v>0</v>
      </c>
      <c r="B5" s="4" t="str">
        <f t="shared" si="0"/>
        <v/>
      </c>
      <c r="C5" s="5" t="s">
        <v>11</v>
      </c>
      <c r="D5" s="6">
        <v>8320</v>
      </c>
      <c r="E5" s="6" t="str">
        <f t="shared" si="1"/>
        <v>BXXX</v>
      </c>
      <c r="F5" s="7">
        <f>'Nets transaktioner'!M3</f>
        <v>0</v>
      </c>
      <c r="G5" s="8"/>
      <c r="H5" s="8">
        <f>'Nets transaktioner'!F3</f>
        <v>0</v>
      </c>
      <c r="I5" s="23">
        <f>EntydigeID</f>
        <v>0</v>
      </c>
      <c r="J5" s="6"/>
      <c r="K5" s="6"/>
      <c r="L5" s="9"/>
    </row>
    <row r="6" spans="1:15" ht="18.75" customHeight="1" x14ac:dyDescent="0.35">
      <c r="A6" s="3">
        <f>'Nets transaktioner'!B3</f>
        <v>0</v>
      </c>
      <c r="B6" s="4" t="str">
        <f t="shared" si="0"/>
        <v/>
      </c>
      <c r="C6" s="5" t="s">
        <v>11</v>
      </c>
      <c r="D6" s="6">
        <v>6080</v>
      </c>
      <c r="E6" s="6" t="str">
        <f t="shared" si="1"/>
        <v>BXXX</v>
      </c>
      <c r="F6" s="7" t="str">
        <f>'Nets transaktioner'!M3 &amp; " Gebyr"</f>
        <v xml:space="preserve"> Gebyr</v>
      </c>
      <c r="G6" s="8">
        <f>H5-G7</f>
        <v>0</v>
      </c>
      <c r="H6" s="8"/>
      <c r="I6" s="23">
        <f>EntydigeID</f>
        <v>0</v>
      </c>
      <c r="J6" s="6"/>
      <c r="K6" s="6"/>
      <c r="L6" s="9"/>
    </row>
    <row r="7" spans="1:15" ht="18.75" customHeight="1" x14ac:dyDescent="0.35">
      <c r="A7" s="3">
        <f>'Nets transaktioner'!B3</f>
        <v>0</v>
      </c>
      <c r="B7" s="4" t="str">
        <f t="shared" si="0"/>
        <v/>
      </c>
      <c r="C7" s="5" t="s">
        <v>11</v>
      </c>
      <c r="D7" s="6" t="str">
        <f>Bank</f>
        <v>87XX</v>
      </c>
      <c r="E7" s="6" t="str">
        <f t="shared" si="1"/>
        <v>BXXX</v>
      </c>
      <c r="F7" s="7">
        <f>'Nets transaktioner'!M3</f>
        <v>0</v>
      </c>
      <c r="G7" s="8">
        <f>'Nets transaktioner'!J3</f>
        <v>0</v>
      </c>
      <c r="H7" s="8"/>
      <c r="I7" s="23">
        <f>EntydigeID</f>
        <v>0</v>
      </c>
      <c r="J7" s="6"/>
      <c r="K7" s="6"/>
      <c r="L7" s="9"/>
      <c r="M7" s="14">
        <f>H5-G6-G7</f>
        <v>0</v>
      </c>
    </row>
    <row r="8" spans="1:15" ht="18.75" customHeight="1" x14ac:dyDescent="0.35">
      <c r="A8" s="3">
        <f>'Nets transaktioner'!B4</f>
        <v>0</v>
      </c>
      <c r="B8" s="4" t="str">
        <f t="shared" si="0"/>
        <v/>
      </c>
      <c r="C8" s="5" t="s">
        <v>11</v>
      </c>
      <c r="D8" s="6">
        <v>8320</v>
      </c>
      <c r="E8" s="6" t="str">
        <f t="shared" si="1"/>
        <v>BXXX</v>
      </c>
      <c r="F8" s="7">
        <f>'Nets transaktioner'!M4</f>
        <v>0</v>
      </c>
      <c r="G8" s="8"/>
      <c r="H8" s="8">
        <f>'Nets transaktioner'!F4</f>
        <v>0</v>
      </c>
      <c r="I8" s="23">
        <f>EntydigeID</f>
        <v>0</v>
      </c>
      <c r="J8" s="6"/>
      <c r="K8" s="6"/>
      <c r="L8" s="9"/>
    </row>
    <row r="9" spans="1:15" ht="18.75" customHeight="1" x14ac:dyDescent="0.35">
      <c r="A9" s="3">
        <f>'Nets transaktioner'!B4</f>
        <v>0</v>
      </c>
      <c r="B9" s="4" t="str">
        <f t="shared" si="0"/>
        <v/>
      </c>
      <c r="C9" s="5" t="s">
        <v>11</v>
      </c>
      <c r="D9" s="6">
        <v>6080</v>
      </c>
      <c r="E9" s="6" t="str">
        <f t="shared" si="1"/>
        <v>BXXX</v>
      </c>
      <c r="F9" s="7" t="str">
        <f>'Nets transaktioner'!M4 &amp; " Gebyr"</f>
        <v xml:space="preserve"> Gebyr</v>
      </c>
      <c r="G9" s="8">
        <f>H8-G10</f>
        <v>0</v>
      </c>
      <c r="H9" s="8"/>
      <c r="I9" s="23">
        <f>EntydigeID</f>
        <v>0</v>
      </c>
      <c r="J9" s="6"/>
      <c r="K9" s="6"/>
      <c r="L9" s="9"/>
    </row>
    <row r="10" spans="1:15" ht="18.75" customHeight="1" x14ac:dyDescent="0.35">
      <c r="A10" s="3">
        <f>'Nets transaktioner'!B4</f>
        <v>0</v>
      </c>
      <c r="B10" s="4" t="str">
        <f t="shared" si="0"/>
        <v/>
      </c>
      <c r="C10" s="5" t="s">
        <v>11</v>
      </c>
      <c r="D10" s="6" t="str">
        <f>Bank</f>
        <v>87XX</v>
      </c>
      <c r="E10" s="6" t="str">
        <f t="shared" si="1"/>
        <v>BXXX</v>
      </c>
      <c r="F10" s="7">
        <f>'Nets transaktioner'!M4</f>
        <v>0</v>
      </c>
      <c r="G10" s="8">
        <f>'Nets transaktioner'!J4</f>
        <v>0</v>
      </c>
      <c r="H10" s="8"/>
      <c r="I10" s="23">
        <f>EntydigeID</f>
        <v>0</v>
      </c>
      <c r="J10" s="6"/>
      <c r="K10" s="6"/>
      <c r="L10" s="9"/>
      <c r="M10" s="14">
        <f>H8-G9-G10</f>
        <v>0</v>
      </c>
    </row>
    <row r="11" spans="1:15" ht="18.75" customHeight="1" x14ac:dyDescent="0.35">
      <c r="A11" s="3">
        <f>'Nets transaktioner'!B5</f>
        <v>0</v>
      </c>
      <c r="B11" s="4" t="str">
        <f t="shared" si="0"/>
        <v/>
      </c>
      <c r="C11" s="5" t="s">
        <v>11</v>
      </c>
      <c r="D11" s="6">
        <v>8320</v>
      </c>
      <c r="E11" s="6" t="str">
        <f t="shared" si="1"/>
        <v>BXXX</v>
      </c>
      <c r="F11" s="7">
        <f>'Nets transaktioner'!M5</f>
        <v>0</v>
      </c>
      <c r="G11" s="8"/>
      <c r="H11" s="8">
        <f>'Nets transaktioner'!F5</f>
        <v>0</v>
      </c>
      <c r="I11" s="23">
        <f>EntydigeID</f>
        <v>0</v>
      </c>
      <c r="J11" s="6"/>
      <c r="K11" s="6"/>
      <c r="L11" s="9"/>
    </row>
    <row r="12" spans="1:15" ht="18.75" customHeight="1" x14ac:dyDescent="0.35">
      <c r="A12" s="3">
        <f>'Nets transaktioner'!B5</f>
        <v>0</v>
      </c>
      <c r="B12" s="4" t="str">
        <f t="shared" si="0"/>
        <v/>
      </c>
      <c r="C12" s="5" t="s">
        <v>11</v>
      </c>
      <c r="D12" s="6">
        <v>6080</v>
      </c>
      <c r="E12" s="6" t="str">
        <f t="shared" si="1"/>
        <v>BXXX</v>
      </c>
      <c r="F12" s="7" t="str">
        <f>'Nets transaktioner'!M5 &amp; " Gebyr"</f>
        <v xml:space="preserve"> Gebyr</v>
      </c>
      <c r="G12" s="8">
        <f>H11-G13</f>
        <v>0</v>
      </c>
      <c r="H12" s="8"/>
      <c r="I12" s="23">
        <f>EntydigeID</f>
        <v>0</v>
      </c>
      <c r="J12" s="6"/>
      <c r="K12" s="6"/>
      <c r="L12" s="9"/>
    </row>
    <row r="13" spans="1:15" ht="18.75" customHeight="1" x14ac:dyDescent="0.35">
      <c r="A13" s="3">
        <f>'Nets transaktioner'!B5</f>
        <v>0</v>
      </c>
      <c r="B13" s="4" t="str">
        <f t="shared" si="0"/>
        <v/>
      </c>
      <c r="C13" s="5" t="s">
        <v>11</v>
      </c>
      <c r="D13" s="6" t="str">
        <f>Bank</f>
        <v>87XX</v>
      </c>
      <c r="E13" s="6" t="str">
        <f t="shared" si="1"/>
        <v>BXXX</v>
      </c>
      <c r="F13" s="7">
        <f>'Nets transaktioner'!M5</f>
        <v>0</v>
      </c>
      <c r="G13" s="8">
        <f>'Nets transaktioner'!J5</f>
        <v>0</v>
      </c>
      <c r="H13" s="8"/>
      <c r="I13" s="23">
        <f>EntydigeID</f>
        <v>0</v>
      </c>
      <c r="J13" s="6"/>
      <c r="K13" s="6"/>
      <c r="L13" s="9"/>
      <c r="M13" s="14">
        <f>H11-G12-G13</f>
        <v>0</v>
      </c>
    </row>
    <row r="14" spans="1:15" x14ac:dyDescent="0.35">
      <c r="A14" s="3">
        <f>'Nets transaktioner'!B6</f>
        <v>0</v>
      </c>
      <c r="B14" s="4" t="str">
        <f t="shared" si="0"/>
        <v/>
      </c>
      <c r="C14" s="5" t="s">
        <v>11</v>
      </c>
      <c r="D14" s="6">
        <v>8320</v>
      </c>
      <c r="E14" s="6" t="str">
        <f t="shared" si="1"/>
        <v>BXXX</v>
      </c>
      <c r="F14" s="7">
        <f>'Nets transaktioner'!M6</f>
        <v>0</v>
      </c>
      <c r="G14" s="8"/>
      <c r="H14" s="8">
        <f>'Nets transaktioner'!F6</f>
        <v>0</v>
      </c>
      <c r="I14" s="23">
        <f>EntydigeID</f>
        <v>0</v>
      </c>
      <c r="J14" s="6"/>
      <c r="K14" s="6"/>
      <c r="L14" s="9"/>
    </row>
    <row r="15" spans="1:15" x14ac:dyDescent="0.35">
      <c r="A15" s="3">
        <f>'Nets transaktioner'!B6</f>
        <v>0</v>
      </c>
      <c r="B15" s="4" t="str">
        <f t="shared" si="0"/>
        <v/>
      </c>
      <c r="C15" s="5" t="s">
        <v>11</v>
      </c>
      <c r="D15" s="6">
        <v>6080</v>
      </c>
      <c r="E15" s="6" t="str">
        <f t="shared" si="1"/>
        <v>BXXX</v>
      </c>
      <c r="F15" s="7" t="str">
        <f>'Nets transaktioner'!M6 &amp; " Gebyr"</f>
        <v xml:space="preserve"> Gebyr</v>
      </c>
      <c r="G15" s="8">
        <f>H14-G16</f>
        <v>0</v>
      </c>
      <c r="H15" s="8"/>
      <c r="I15" s="23">
        <f>EntydigeID</f>
        <v>0</v>
      </c>
      <c r="J15" s="6"/>
      <c r="K15" s="6"/>
      <c r="L15" s="9"/>
    </row>
    <row r="16" spans="1:15" x14ac:dyDescent="0.35">
      <c r="A16" s="3">
        <f>'Nets transaktioner'!B6</f>
        <v>0</v>
      </c>
      <c r="B16" s="4" t="str">
        <f t="shared" si="0"/>
        <v/>
      </c>
      <c r="C16" s="5" t="s">
        <v>11</v>
      </c>
      <c r="D16" s="6" t="str">
        <f>Bank</f>
        <v>87XX</v>
      </c>
      <c r="E16" s="6" t="str">
        <f t="shared" si="1"/>
        <v>BXXX</v>
      </c>
      <c r="F16" s="7">
        <f>'Nets transaktioner'!M6</f>
        <v>0</v>
      </c>
      <c r="G16" s="8">
        <f>'Nets transaktioner'!J6</f>
        <v>0</v>
      </c>
      <c r="H16" s="8"/>
      <c r="I16" s="23">
        <f>EntydigeID</f>
        <v>0</v>
      </c>
      <c r="J16" s="6"/>
      <c r="K16" s="6"/>
      <c r="L16" s="9"/>
      <c r="M16" s="14">
        <f>H14-G15-G16</f>
        <v>0</v>
      </c>
    </row>
    <row r="17" spans="1:13" x14ac:dyDescent="0.35">
      <c r="A17" s="3">
        <f>'Nets transaktioner'!B7</f>
        <v>0</v>
      </c>
      <c r="B17" s="4" t="str">
        <f t="shared" si="0"/>
        <v/>
      </c>
      <c r="C17" s="5" t="s">
        <v>11</v>
      </c>
      <c r="D17" s="6">
        <v>8320</v>
      </c>
      <c r="E17" s="6" t="str">
        <f t="shared" si="1"/>
        <v>BXXX</v>
      </c>
      <c r="F17" s="7">
        <f>'Nets transaktioner'!M7</f>
        <v>0</v>
      </c>
      <c r="G17" s="8"/>
      <c r="H17" s="8">
        <f>'Nets transaktioner'!F7</f>
        <v>0</v>
      </c>
      <c r="I17" s="23">
        <f>EntydigeID</f>
        <v>0</v>
      </c>
      <c r="J17" s="6"/>
      <c r="K17" s="6"/>
      <c r="L17" s="9"/>
    </row>
    <row r="18" spans="1:13" x14ac:dyDescent="0.35">
      <c r="A18" s="3">
        <f>'Nets transaktioner'!B7</f>
        <v>0</v>
      </c>
      <c r="B18" s="4" t="str">
        <f t="shared" si="0"/>
        <v/>
      </c>
      <c r="C18" s="5" t="s">
        <v>11</v>
      </c>
      <c r="D18" s="6">
        <v>6080</v>
      </c>
      <c r="E18" s="6" t="str">
        <f t="shared" si="1"/>
        <v>BXXX</v>
      </c>
      <c r="F18" s="7" t="str">
        <f>'Nets transaktioner'!M7 &amp; " Gebyr"</f>
        <v xml:space="preserve"> Gebyr</v>
      </c>
      <c r="G18" s="8">
        <f>H17-G19</f>
        <v>0</v>
      </c>
      <c r="H18" s="8"/>
      <c r="I18" s="23">
        <f>EntydigeID</f>
        <v>0</v>
      </c>
      <c r="J18" s="6"/>
      <c r="K18" s="6"/>
      <c r="L18" s="9"/>
    </row>
    <row r="19" spans="1:13" x14ac:dyDescent="0.35">
      <c r="A19" s="3">
        <f>'Nets transaktioner'!B7</f>
        <v>0</v>
      </c>
      <c r="B19" s="4" t="str">
        <f t="shared" si="0"/>
        <v/>
      </c>
      <c r="C19" s="5" t="s">
        <v>11</v>
      </c>
      <c r="D19" s="6" t="str">
        <f>Bank</f>
        <v>87XX</v>
      </c>
      <c r="E19" s="6" t="str">
        <f t="shared" si="1"/>
        <v>BXXX</v>
      </c>
      <c r="F19" s="7">
        <f>'Nets transaktioner'!M7</f>
        <v>0</v>
      </c>
      <c r="G19" s="8">
        <f>'Nets transaktioner'!J7</f>
        <v>0</v>
      </c>
      <c r="H19" s="8"/>
      <c r="I19" s="23">
        <f>EntydigeID</f>
        <v>0</v>
      </c>
      <c r="J19" s="6"/>
      <c r="K19" s="6"/>
      <c r="L19" s="9"/>
      <c r="M19" s="14">
        <f>H17-G18-G19</f>
        <v>0</v>
      </c>
    </row>
    <row r="20" spans="1:13" x14ac:dyDescent="0.35">
      <c r="A20" s="3">
        <f>'Nets transaktioner'!B8</f>
        <v>0</v>
      </c>
      <c r="B20" s="4" t="str">
        <f t="shared" si="0"/>
        <v/>
      </c>
      <c r="C20" s="5" t="s">
        <v>11</v>
      </c>
      <c r="D20" s="6">
        <v>8320</v>
      </c>
      <c r="E20" s="6" t="str">
        <f t="shared" si="1"/>
        <v>BXXX</v>
      </c>
      <c r="F20" s="7">
        <f>'Nets transaktioner'!M8</f>
        <v>0</v>
      </c>
      <c r="G20" s="8"/>
      <c r="H20" s="8">
        <f>'Nets transaktioner'!F8</f>
        <v>0</v>
      </c>
      <c r="I20" s="23">
        <f>EntydigeID</f>
        <v>0</v>
      </c>
      <c r="J20" s="6"/>
      <c r="K20" s="6"/>
      <c r="L20" s="9"/>
    </row>
    <row r="21" spans="1:13" x14ac:dyDescent="0.35">
      <c r="A21" s="3">
        <f>'Nets transaktioner'!B8</f>
        <v>0</v>
      </c>
      <c r="B21" s="4" t="str">
        <f t="shared" si="0"/>
        <v/>
      </c>
      <c r="C21" s="5" t="s">
        <v>11</v>
      </c>
      <c r="D21" s="6">
        <v>6080</v>
      </c>
      <c r="E21" s="6" t="str">
        <f t="shared" si="1"/>
        <v>BXXX</v>
      </c>
      <c r="F21" s="7" t="str">
        <f>'Nets transaktioner'!M8 &amp; " Gebyr"</f>
        <v xml:space="preserve"> Gebyr</v>
      </c>
      <c r="G21" s="8">
        <f>H20-G22</f>
        <v>0</v>
      </c>
      <c r="H21" s="8"/>
      <c r="I21" s="23">
        <f>EntydigeID</f>
        <v>0</v>
      </c>
      <c r="J21" s="6"/>
      <c r="K21" s="6"/>
      <c r="L21" s="9"/>
    </row>
    <row r="22" spans="1:13" x14ac:dyDescent="0.35">
      <c r="A22" s="3">
        <f>'Nets transaktioner'!B8</f>
        <v>0</v>
      </c>
      <c r="B22" s="4" t="str">
        <f t="shared" si="0"/>
        <v/>
      </c>
      <c r="C22" s="5" t="s">
        <v>11</v>
      </c>
      <c r="D22" s="6" t="str">
        <f>Bank</f>
        <v>87XX</v>
      </c>
      <c r="E22" s="6" t="str">
        <f t="shared" si="1"/>
        <v>BXXX</v>
      </c>
      <c r="F22" s="7">
        <f>'Nets transaktioner'!M8</f>
        <v>0</v>
      </c>
      <c r="G22" s="8">
        <f>'Nets transaktioner'!J8</f>
        <v>0</v>
      </c>
      <c r="H22" s="8"/>
      <c r="I22" s="23">
        <f>EntydigeID</f>
        <v>0</v>
      </c>
      <c r="J22" s="6"/>
      <c r="K22" s="6"/>
      <c r="L22" s="9"/>
      <c r="M22" s="14">
        <f>H20-G21-G22</f>
        <v>0</v>
      </c>
    </row>
    <row r="23" spans="1:13" x14ac:dyDescent="0.35">
      <c r="A23" s="3">
        <f>'Nets transaktioner'!B9</f>
        <v>0</v>
      </c>
      <c r="B23" s="4" t="str">
        <f t="shared" si="0"/>
        <v/>
      </c>
      <c r="C23" s="5" t="s">
        <v>11</v>
      </c>
      <c r="D23" s="6">
        <v>8320</v>
      </c>
      <c r="E23" s="6" t="str">
        <f t="shared" si="1"/>
        <v>BXXX</v>
      </c>
      <c r="F23" s="7">
        <f>'Nets transaktioner'!M9</f>
        <v>0</v>
      </c>
      <c r="G23" s="8"/>
      <c r="H23" s="8">
        <f>'Nets transaktioner'!F9</f>
        <v>0</v>
      </c>
      <c r="I23" s="23">
        <f>EntydigeID</f>
        <v>0</v>
      </c>
      <c r="J23" s="6"/>
      <c r="K23" s="6"/>
      <c r="L23" s="9"/>
    </row>
    <row r="24" spans="1:13" x14ac:dyDescent="0.35">
      <c r="A24" s="3">
        <f>'Nets transaktioner'!B9</f>
        <v>0</v>
      </c>
      <c r="B24" s="4" t="str">
        <f t="shared" si="0"/>
        <v/>
      </c>
      <c r="C24" s="5" t="s">
        <v>11</v>
      </c>
      <c r="D24" s="6">
        <v>6080</v>
      </c>
      <c r="E24" s="6" t="str">
        <f t="shared" si="1"/>
        <v>BXXX</v>
      </c>
      <c r="F24" s="7" t="str">
        <f>'Nets transaktioner'!M9 &amp; " Gebyr"</f>
        <v xml:space="preserve"> Gebyr</v>
      </c>
      <c r="G24" s="8">
        <f>H23-G25</f>
        <v>0</v>
      </c>
      <c r="H24" s="8"/>
      <c r="I24" s="23">
        <f>EntydigeID</f>
        <v>0</v>
      </c>
      <c r="J24" s="6"/>
      <c r="K24" s="6"/>
      <c r="L24" s="9"/>
    </row>
    <row r="25" spans="1:13" x14ac:dyDescent="0.35">
      <c r="A25" s="3">
        <f>'Nets transaktioner'!B9</f>
        <v>0</v>
      </c>
      <c r="B25" s="4" t="str">
        <f t="shared" si="0"/>
        <v/>
      </c>
      <c r="C25" s="5" t="s">
        <v>11</v>
      </c>
      <c r="D25" s="6" t="str">
        <f>Bank</f>
        <v>87XX</v>
      </c>
      <c r="E25" s="6" t="str">
        <f t="shared" si="1"/>
        <v>BXXX</v>
      </c>
      <c r="F25" s="7">
        <f>'Nets transaktioner'!M9</f>
        <v>0</v>
      </c>
      <c r="G25" s="8">
        <f>'Nets transaktioner'!J9</f>
        <v>0</v>
      </c>
      <c r="H25" s="8"/>
      <c r="I25" s="23">
        <f>EntydigeID</f>
        <v>0</v>
      </c>
      <c r="J25" s="6"/>
      <c r="K25" s="6"/>
      <c r="L25" s="9"/>
      <c r="M25" s="14">
        <f>H23-G24-G25</f>
        <v>0</v>
      </c>
    </row>
    <row r="26" spans="1:13" x14ac:dyDescent="0.35">
      <c r="A26" s="3">
        <f>'Nets transaktioner'!B10</f>
        <v>0</v>
      </c>
      <c r="B26" s="4" t="str">
        <f t="shared" si="0"/>
        <v/>
      </c>
      <c r="C26" s="5" t="s">
        <v>11</v>
      </c>
      <c r="D26" s="6">
        <v>8320</v>
      </c>
      <c r="E26" s="6" t="str">
        <f t="shared" si="1"/>
        <v>BXXX</v>
      </c>
      <c r="F26" s="7">
        <f>'Nets transaktioner'!M10</f>
        <v>0</v>
      </c>
      <c r="G26" s="8"/>
      <c r="H26" s="8">
        <f>'Nets transaktioner'!F10</f>
        <v>0</v>
      </c>
      <c r="I26" s="23">
        <f>EntydigeID</f>
        <v>0</v>
      </c>
      <c r="J26" s="6"/>
      <c r="K26" s="6"/>
      <c r="L26" s="9"/>
    </row>
    <row r="27" spans="1:13" x14ac:dyDescent="0.35">
      <c r="A27" s="3">
        <f>'Nets transaktioner'!B10</f>
        <v>0</v>
      </c>
      <c r="B27" s="4" t="str">
        <f t="shared" si="0"/>
        <v/>
      </c>
      <c r="C27" s="5" t="s">
        <v>11</v>
      </c>
      <c r="D27" s="6">
        <v>6080</v>
      </c>
      <c r="E27" s="6" t="str">
        <f t="shared" si="1"/>
        <v>BXXX</v>
      </c>
      <c r="F27" s="7" t="str">
        <f>'Nets transaktioner'!M10 &amp; " Gebyr"</f>
        <v xml:space="preserve"> Gebyr</v>
      </c>
      <c r="G27" s="8">
        <f>H26-G28</f>
        <v>0</v>
      </c>
      <c r="H27" s="8"/>
      <c r="I27" s="23">
        <f>EntydigeID</f>
        <v>0</v>
      </c>
      <c r="J27" s="6"/>
      <c r="K27" s="6"/>
      <c r="L27" s="9"/>
    </row>
    <row r="28" spans="1:13" x14ac:dyDescent="0.35">
      <c r="A28" s="3">
        <f>'Nets transaktioner'!B10</f>
        <v>0</v>
      </c>
      <c r="B28" s="4" t="str">
        <f t="shared" si="0"/>
        <v/>
      </c>
      <c r="C28" s="5" t="s">
        <v>11</v>
      </c>
      <c r="D28" s="6" t="str">
        <f>Bank</f>
        <v>87XX</v>
      </c>
      <c r="E28" s="6" t="str">
        <f t="shared" si="1"/>
        <v>BXXX</v>
      </c>
      <c r="F28" s="7">
        <f>'Nets transaktioner'!M10</f>
        <v>0</v>
      </c>
      <c r="G28" s="8">
        <f>'Nets transaktioner'!J10</f>
        <v>0</v>
      </c>
      <c r="H28" s="8"/>
      <c r="I28" s="23">
        <f>EntydigeID</f>
        <v>0</v>
      </c>
      <c r="J28" s="6"/>
      <c r="K28" s="6"/>
      <c r="L28" s="9"/>
      <c r="M28" s="14">
        <f>H26-G27-G28</f>
        <v>0</v>
      </c>
    </row>
    <row r="29" spans="1:13" x14ac:dyDescent="0.35">
      <c r="A29" s="3">
        <f>'Nets transaktioner'!B11</f>
        <v>0</v>
      </c>
      <c r="B29" s="4" t="str">
        <f t="shared" si="0"/>
        <v/>
      </c>
      <c r="C29" s="5" t="s">
        <v>11</v>
      </c>
      <c r="D29" s="6">
        <v>8320</v>
      </c>
      <c r="E29" s="6" t="str">
        <f t="shared" si="1"/>
        <v>BXXX</v>
      </c>
      <c r="F29" s="7">
        <f>'Nets transaktioner'!M11</f>
        <v>0</v>
      </c>
      <c r="G29" s="8"/>
      <c r="H29" s="8">
        <f>'Nets transaktioner'!F11</f>
        <v>0</v>
      </c>
      <c r="I29" s="23">
        <f>EntydigeID</f>
        <v>0</v>
      </c>
      <c r="J29" s="6"/>
      <c r="K29" s="6"/>
      <c r="L29" s="9"/>
    </row>
    <row r="30" spans="1:13" x14ac:dyDescent="0.35">
      <c r="A30" s="3">
        <f>'Nets transaktioner'!B11</f>
        <v>0</v>
      </c>
      <c r="B30" s="4" t="str">
        <f t="shared" si="0"/>
        <v/>
      </c>
      <c r="C30" s="5" t="s">
        <v>11</v>
      </c>
      <c r="D30" s="6">
        <v>6080</v>
      </c>
      <c r="E30" s="6" t="str">
        <f t="shared" si="1"/>
        <v>BXXX</v>
      </c>
      <c r="F30" s="7" t="str">
        <f>'Nets transaktioner'!M11 &amp; " Gebyr"</f>
        <v xml:space="preserve"> Gebyr</v>
      </c>
      <c r="G30" s="8">
        <f>H29-G31</f>
        <v>0</v>
      </c>
      <c r="H30" s="8"/>
      <c r="I30" s="23">
        <f>EntydigeID</f>
        <v>0</v>
      </c>
      <c r="J30" s="6"/>
      <c r="K30" s="6"/>
      <c r="L30" s="9"/>
    </row>
    <row r="31" spans="1:13" x14ac:dyDescent="0.35">
      <c r="A31" s="3">
        <f>'Nets transaktioner'!B11</f>
        <v>0</v>
      </c>
      <c r="B31" s="4" t="str">
        <f t="shared" si="0"/>
        <v/>
      </c>
      <c r="C31" s="5" t="s">
        <v>11</v>
      </c>
      <c r="D31" s="6" t="str">
        <f>Bank</f>
        <v>87XX</v>
      </c>
      <c r="E31" s="6" t="str">
        <f t="shared" si="1"/>
        <v>BXXX</v>
      </c>
      <c r="F31" s="7">
        <f>'Nets transaktioner'!M11</f>
        <v>0</v>
      </c>
      <c r="G31" s="8">
        <f>'Nets transaktioner'!J11</f>
        <v>0</v>
      </c>
      <c r="H31" s="8"/>
      <c r="I31" s="23">
        <f>EntydigeID</f>
        <v>0</v>
      </c>
      <c r="J31" s="6"/>
      <c r="K31" s="6"/>
      <c r="L31" s="9"/>
      <c r="M31" s="14">
        <f>H29-G30-G31</f>
        <v>0</v>
      </c>
    </row>
    <row r="32" spans="1:13" x14ac:dyDescent="0.35">
      <c r="A32" s="3">
        <f>'Nets transaktioner'!B12</f>
        <v>0</v>
      </c>
      <c r="B32" s="4" t="str">
        <f t="shared" si="0"/>
        <v/>
      </c>
      <c r="C32" s="5" t="s">
        <v>11</v>
      </c>
      <c r="D32" s="6">
        <v>8320</v>
      </c>
      <c r="E32" s="6" t="str">
        <f t="shared" si="1"/>
        <v>BXXX</v>
      </c>
      <c r="F32" s="7">
        <f>'Nets transaktioner'!M12</f>
        <v>0</v>
      </c>
      <c r="G32" s="8"/>
      <c r="H32" s="8">
        <f>'Nets transaktioner'!F12</f>
        <v>0</v>
      </c>
      <c r="I32" s="23">
        <f>EntydigeID</f>
        <v>0</v>
      </c>
      <c r="J32" s="6"/>
      <c r="K32" s="6"/>
      <c r="L32" s="9"/>
    </row>
    <row r="33" spans="1:13" x14ac:dyDescent="0.35">
      <c r="A33" s="3">
        <f>'Nets transaktioner'!B12</f>
        <v>0</v>
      </c>
      <c r="B33" s="4" t="str">
        <f t="shared" si="0"/>
        <v/>
      </c>
      <c r="C33" s="5" t="s">
        <v>11</v>
      </c>
      <c r="D33" s="6">
        <v>6080</v>
      </c>
      <c r="E33" s="6" t="str">
        <f t="shared" si="1"/>
        <v>BXXX</v>
      </c>
      <c r="F33" s="7" t="str">
        <f>'Nets transaktioner'!M12 &amp; " Gebyr"</f>
        <v xml:space="preserve"> Gebyr</v>
      </c>
      <c r="G33" s="8">
        <f>H32-G34</f>
        <v>0</v>
      </c>
      <c r="H33" s="8"/>
      <c r="I33" s="23">
        <f>EntydigeID</f>
        <v>0</v>
      </c>
      <c r="J33" s="6"/>
      <c r="K33" s="6"/>
      <c r="L33" s="9"/>
    </row>
    <row r="34" spans="1:13" x14ac:dyDescent="0.35">
      <c r="A34" s="3">
        <f>'Nets transaktioner'!B12</f>
        <v>0</v>
      </c>
      <c r="B34" s="4" t="str">
        <f t="shared" ref="B34:B65" si="2">IF(Bilagsnr=0,"",Bilagsnr)</f>
        <v/>
      </c>
      <c r="C34" s="5" t="s">
        <v>11</v>
      </c>
      <c r="D34" s="6" t="str">
        <f>Bank</f>
        <v>87XX</v>
      </c>
      <c r="E34" s="6" t="str">
        <f t="shared" ref="E34:E65" si="3">LKAkt</f>
        <v>BXXX</v>
      </c>
      <c r="F34" s="7">
        <f>'Nets transaktioner'!M12</f>
        <v>0</v>
      </c>
      <c r="G34" s="8">
        <f>'Nets transaktioner'!J12</f>
        <v>0</v>
      </c>
      <c r="H34" s="8"/>
      <c r="I34" s="23">
        <f>EntydigeID</f>
        <v>0</v>
      </c>
      <c r="J34" s="6"/>
      <c r="K34" s="6"/>
      <c r="L34" s="9"/>
      <c r="M34" s="14">
        <f>H32-G33-G34</f>
        <v>0</v>
      </c>
    </row>
    <row r="35" spans="1:13" x14ac:dyDescent="0.35">
      <c r="A35" s="3">
        <f>'Nets transaktioner'!B13</f>
        <v>0</v>
      </c>
      <c r="B35" s="4" t="str">
        <f t="shared" si="2"/>
        <v/>
      </c>
      <c r="C35" s="5" t="s">
        <v>11</v>
      </c>
      <c r="D35" s="6">
        <v>8320</v>
      </c>
      <c r="E35" s="6" t="str">
        <f t="shared" si="3"/>
        <v>BXXX</v>
      </c>
      <c r="F35" s="7">
        <f>'Nets transaktioner'!M13</f>
        <v>0</v>
      </c>
      <c r="G35" s="8"/>
      <c r="H35" s="8">
        <f>'Nets transaktioner'!F13</f>
        <v>0</v>
      </c>
      <c r="I35" s="23">
        <f>EntydigeID</f>
        <v>0</v>
      </c>
      <c r="J35" s="6"/>
      <c r="K35" s="6"/>
      <c r="L35" s="9"/>
    </row>
    <row r="36" spans="1:13" x14ac:dyDescent="0.35">
      <c r="A36" s="3">
        <f>'Nets transaktioner'!B13</f>
        <v>0</v>
      </c>
      <c r="B36" s="4" t="str">
        <f t="shared" si="2"/>
        <v/>
      </c>
      <c r="C36" s="5" t="s">
        <v>11</v>
      </c>
      <c r="D36" s="6">
        <v>6080</v>
      </c>
      <c r="E36" s="6" t="str">
        <f t="shared" si="3"/>
        <v>BXXX</v>
      </c>
      <c r="F36" s="7" t="str">
        <f>'Nets transaktioner'!M13 &amp; " Gebyr"</f>
        <v xml:space="preserve"> Gebyr</v>
      </c>
      <c r="G36" s="8">
        <f>H35-G37</f>
        <v>0</v>
      </c>
      <c r="H36" s="8"/>
      <c r="I36" s="23">
        <f>EntydigeID</f>
        <v>0</v>
      </c>
      <c r="J36" s="6"/>
      <c r="K36" s="6"/>
      <c r="L36" s="9"/>
    </row>
    <row r="37" spans="1:13" x14ac:dyDescent="0.35">
      <c r="A37" s="3">
        <f>'Nets transaktioner'!B13</f>
        <v>0</v>
      </c>
      <c r="B37" s="4" t="str">
        <f t="shared" si="2"/>
        <v/>
      </c>
      <c r="C37" s="5" t="s">
        <v>11</v>
      </c>
      <c r="D37" s="6" t="str">
        <f>Bank</f>
        <v>87XX</v>
      </c>
      <c r="E37" s="6" t="str">
        <f t="shared" si="3"/>
        <v>BXXX</v>
      </c>
      <c r="F37" s="7">
        <f>'Nets transaktioner'!M13</f>
        <v>0</v>
      </c>
      <c r="G37" s="8">
        <f>'Nets transaktioner'!J13</f>
        <v>0</v>
      </c>
      <c r="H37" s="8"/>
      <c r="I37" s="23">
        <f>EntydigeID</f>
        <v>0</v>
      </c>
      <c r="J37" s="6"/>
      <c r="K37" s="6"/>
      <c r="L37" s="9"/>
      <c r="M37" s="14">
        <f>H35-G36-G37</f>
        <v>0</v>
      </c>
    </row>
    <row r="38" spans="1:13" x14ac:dyDescent="0.35">
      <c r="A38" s="3">
        <f>'Nets transaktioner'!B14</f>
        <v>0</v>
      </c>
      <c r="B38" s="4" t="str">
        <f t="shared" si="2"/>
        <v/>
      </c>
      <c r="C38" s="5" t="s">
        <v>11</v>
      </c>
      <c r="D38" s="6">
        <v>8320</v>
      </c>
      <c r="E38" s="6" t="str">
        <f t="shared" si="3"/>
        <v>BXXX</v>
      </c>
      <c r="F38" s="7">
        <f>'Nets transaktioner'!M14</f>
        <v>0</v>
      </c>
      <c r="G38" s="8"/>
      <c r="H38" s="8">
        <f>'Nets transaktioner'!F14</f>
        <v>0</v>
      </c>
      <c r="I38" s="23">
        <f>EntydigeID</f>
        <v>0</v>
      </c>
      <c r="J38" s="6"/>
      <c r="K38" s="6"/>
      <c r="L38" s="9"/>
    </row>
    <row r="39" spans="1:13" x14ac:dyDescent="0.35">
      <c r="A39" s="3">
        <f>'Nets transaktioner'!B14</f>
        <v>0</v>
      </c>
      <c r="B39" s="4" t="str">
        <f t="shared" si="2"/>
        <v/>
      </c>
      <c r="C39" s="5" t="s">
        <v>11</v>
      </c>
      <c r="D39" s="6">
        <v>6080</v>
      </c>
      <c r="E39" s="6" t="str">
        <f t="shared" si="3"/>
        <v>BXXX</v>
      </c>
      <c r="F39" s="7" t="str">
        <f>'Nets transaktioner'!M14 &amp; " Gebyr"</f>
        <v xml:space="preserve"> Gebyr</v>
      </c>
      <c r="G39" s="8">
        <f>H38-G40</f>
        <v>0</v>
      </c>
      <c r="H39" s="8"/>
      <c r="I39" s="23">
        <f>EntydigeID</f>
        <v>0</v>
      </c>
      <c r="J39" s="6"/>
      <c r="K39" s="6"/>
      <c r="L39" s="9"/>
    </row>
    <row r="40" spans="1:13" x14ac:dyDescent="0.35">
      <c r="A40" s="3">
        <f>'Nets transaktioner'!B14</f>
        <v>0</v>
      </c>
      <c r="B40" s="4" t="str">
        <f t="shared" si="2"/>
        <v/>
      </c>
      <c r="C40" s="5" t="s">
        <v>11</v>
      </c>
      <c r="D40" s="6" t="str">
        <f>Bank</f>
        <v>87XX</v>
      </c>
      <c r="E40" s="6" t="str">
        <f t="shared" si="3"/>
        <v>BXXX</v>
      </c>
      <c r="F40" s="7">
        <f>'Nets transaktioner'!M14</f>
        <v>0</v>
      </c>
      <c r="G40" s="8">
        <f>'Nets transaktioner'!J14</f>
        <v>0</v>
      </c>
      <c r="H40" s="8"/>
      <c r="I40" s="23">
        <f>EntydigeID</f>
        <v>0</v>
      </c>
      <c r="J40" s="6"/>
      <c r="K40" s="6"/>
      <c r="L40" s="9"/>
      <c r="M40" s="14">
        <f>H38-G39-G40</f>
        <v>0</v>
      </c>
    </row>
    <row r="41" spans="1:13" x14ac:dyDescent="0.35">
      <c r="A41" s="3">
        <f>'Nets transaktioner'!B15</f>
        <v>0</v>
      </c>
      <c r="B41" s="4" t="str">
        <f t="shared" si="2"/>
        <v/>
      </c>
      <c r="C41" s="5" t="s">
        <v>11</v>
      </c>
      <c r="D41" s="6">
        <v>8320</v>
      </c>
      <c r="E41" s="6" t="str">
        <f t="shared" si="3"/>
        <v>BXXX</v>
      </c>
      <c r="F41" s="7">
        <f>'Nets transaktioner'!M15</f>
        <v>0</v>
      </c>
      <c r="G41" s="8"/>
      <c r="H41" s="8">
        <f>'Nets transaktioner'!F15</f>
        <v>0</v>
      </c>
      <c r="I41" s="23">
        <f>EntydigeID</f>
        <v>0</v>
      </c>
      <c r="J41" s="6"/>
      <c r="K41" s="6"/>
      <c r="L41" s="9"/>
    </row>
    <row r="42" spans="1:13" x14ac:dyDescent="0.35">
      <c r="A42" s="3">
        <f>'Nets transaktioner'!B15</f>
        <v>0</v>
      </c>
      <c r="B42" s="4" t="str">
        <f t="shared" si="2"/>
        <v/>
      </c>
      <c r="C42" s="5" t="s">
        <v>11</v>
      </c>
      <c r="D42" s="6">
        <v>6080</v>
      </c>
      <c r="E42" s="6" t="str">
        <f t="shared" si="3"/>
        <v>BXXX</v>
      </c>
      <c r="F42" s="7" t="str">
        <f>'Nets transaktioner'!M15 &amp; " Gebyr"</f>
        <v xml:space="preserve"> Gebyr</v>
      </c>
      <c r="G42" s="8">
        <f>H41-G43</f>
        <v>0</v>
      </c>
      <c r="H42" s="8"/>
      <c r="I42" s="23">
        <f>EntydigeID</f>
        <v>0</v>
      </c>
      <c r="J42" s="6"/>
      <c r="K42" s="6"/>
      <c r="L42" s="9"/>
    </row>
    <row r="43" spans="1:13" x14ac:dyDescent="0.35">
      <c r="A43" s="3">
        <f>'Nets transaktioner'!B15</f>
        <v>0</v>
      </c>
      <c r="B43" s="4" t="str">
        <f t="shared" si="2"/>
        <v/>
      </c>
      <c r="C43" s="5" t="s">
        <v>11</v>
      </c>
      <c r="D43" s="6" t="str">
        <f>Bank</f>
        <v>87XX</v>
      </c>
      <c r="E43" s="6" t="str">
        <f t="shared" si="3"/>
        <v>BXXX</v>
      </c>
      <c r="F43" s="7">
        <f>'Nets transaktioner'!M15</f>
        <v>0</v>
      </c>
      <c r="G43" s="8">
        <f>'Nets transaktioner'!J15</f>
        <v>0</v>
      </c>
      <c r="H43" s="8"/>
      <c r="I43" s="23">
        <f>EntydigeID</f>
        <v>0</v>
      </c>
      <c r="J43" s="6"/>
      <c r="K43" s="6"/>
      <c r="L43" s="9"/>
      <c r="M43" s="14">
        <f>H41-G42-G43</f>
        <v>0</v>
      </c>
    </row>
    <row r="44" spans="1:13" x14ac:dyDescent="0.35">
      <c r="A44" s="3">
        <f>'Nets transaktioner'!B16</f>
        <v>0</v>
      </c>
      <c r="B44" s="4" t="str">
        <f t="shared" si="2"/>
        <v/>
      </c>
      <c r="C44" s="5" t="s">
        <v>11</v>
      </c>
      <c r="D44" s="6">
        <v>8320</v>
      </c>
      <c r="E44" s="6" t="str">
        <f t="shared" si="3"/>
        <v>BXXX</v>
      </c>
      <c r="F44" s="7">
        <f>'Nets transaktioner'!M16</f>
        <v>0</v>
      </c>
      <c r="G44" s="8"/>
      <c r="H44" s="8">
        <f>'Nets transaktioner'!F16</f>
        <v>0</v>
      </c>
      <c r="I44" s="23">
        <f>EntydigeID</f>
        <v>0</v>
      </c>
      <c r="J44" s="6"/>
      <c r="K44" s="6"/>
      <c r="L44" s="9"/>
    </row>
    <row r="45" spans="1:13" x14ac:dyDescent="0.35">
      <c r="A45" s="3">
        <f>'Nets transaktioner'!B16</f>
        <v>0</v>
      </c>
      <c r="B45" s="4" t="str">
        <f t="shared" si="2"/>
        <v/>
      </c>
      <c r="C45" s="5" t="s">
        <v>11</v>
      </c>
      <c r="D45" s="6">
        <v>6080</v>
      </c>
      <c r="E45" s="6" t="str">
        <f t="shared" si="3"/>
        <v>BXXX</v>
      </c>
      <c r="F45" s="7" t="str">
        <f>'Nets transaktioner'!M16 &amp; " Gebyr"</f>
        <v xml:space="preserve"> Gebyr</v>
      </c>
      <c r="G45" s="8">
        <f>H44-G46</f>
        <v>0</v>
      </c>
      <c r="H45" s="8"/>
      <c r="I45" s="23">
        <f>EntydigeID</f>
        <v>0</v>
      </c>
      <c r="J45" s="6"/>
      <c r="K45" s="6"/>
      <c r="L45" s="9"/>
    </row>
    <row r="46" spans="1:13" x14ac:dyDescent="0.35">
      <c r="A46" s="3">
        <f>'Nets transaktioner'!B16</f>
        <v>0</v>
      </c>
      <c r="B46" s="4" t="str">
        <f t="shared" si="2"/>
        <v/>
      </c>
      <c r="C46" s="5" t="s">
        <v>11</v>
      </c>
      <c r="D46" s="6" t="str">
        <f>Bank</f>
        <v>87XX</v>
      </c>
      <c r="E46" s="6" t="str">
        <f t="shared" si="3"/>
        <v>BXXX</v>
      </c>
      <c r="F46" s="7">
        <f>'Nets transaktioner'!M16</f>
        <v>0</v>
      </c>
      <c r="G46" s="8">
        <f>'Nets transaktioner'!J16</f>
        <v>0</v>
      </c>
      <c r="H46" s="8"/>
      <c r="I46" s="23">
        <f>EntydigeID</f>
        <v>0</v>
      </c>
      <c r="J46" s="6"/>
      <c r="K46" s="6"/>
      <c r="L46" s="9"/>
      <c r="M46" s="14">
        <f>H44-G45-G46</f>
        <v>0</v>
      </c>
    </row>
    <row r="47" spans="1:13" x14ac:dyDescent="0.35">
      <c r="A47" s="3">
        <f>'Nets transaktioner'!B17</f>
        <v>0</v>
      </c>
      <c r="B47" s="4" t="str">
        <f t="shared" si="2"/>
        <v/>
      </c>
      <c r="C47" s="5" t="s">
        <v>11</v>
      </c>
      <c r="D47" s="6">
        <v>8320</v>
      </c>
      <c r="E47" s="6" t="str">
        <f t="shared" si="3"/>
        <v>BXXX</v>
      </c>
      <c r="F47" s="7">
        <f>'Nets transaktioner'!M17</f>
        <v>0</v>
      </c>
      <c r="G47" s="8"/>
      <c r="H47" s="8">
        <f>'Nets transaktioner'!F17</f>
        <v>0</v>
      </c>
      <c r="I47" s="23">
        <f>EntydigeID</f>
        <v>0</v>
      </c>
      <c r="J47" s="6"/>
      <c r="K47" s="6"/>
      <c r="L47" s="9"/>
    </row>
    <row r="48" spans="1:13" x14ac:dyDescent="0.35">
      <c r="A48" s="3">
        <f>'Nets transaktioner'!B17</f>
        <v>0</v>
      </c>
      <c r="B48" s="4" t="str">
        <f t="shared" si="2"/>
        <v/>
      </c>
      <c r="C48" s="5" t="s">
        <v>11</v>
      </c>
      <c r="D48" s="6">
        <v>6080</v>
      </c>
      <c r="E48" s="6" t="str">
        <f t="shared" si="3"/>
        <v>BXXX</v>
      </c>
      <c r="F48" s="7" t="str">
        <f>'Nets transaktioner'!M17 &amp; " Gebyr"</f>
        <v xml:space="preserve"> Gebyr</v>
      </c>
      <c r="G48" s="8">
        <f>H47-G49</f>
        <v>0</v>
      </c>
      <c r="H48" s="8"/>
      <c r="I48" s="23">
        <f>EntydigeID</f>
        <v>0</v>
      </c>
      <c r="J48" s="6"/>
      <c r="K48" s="6"/>
      <c r="L48" s="9"/>
    </row>
    <row r="49" spans="1:13" x14ac:dyDescent="0.35">
      <c r="A49" s="3">
        <f>'Nets transaktioner'!B17</f>
        <v>0</v>
      </c>
      <c r="B49" s="4" t="str">
        <f t="shared" si="2"/>
        <v/>
      </c>
      <c r="C49" s="5" t="s">
        <v>11</v>
      </c>
      <c r="D49" s="6" t="str">
        <f>Bank</f>
        <v>87XX</v>
      </c>
      <c r="E49" s="6" t="str">
        <f t="shared" si="3"/>
        <v>BXXX</v>
      </c>
      <c r="F49" s="7">
        <f>'Nets transaktioner'!M17</f>
        <v>0</v>
      </c>
      <c r="G49" s="8">
        <f>'Nets transaktioner'!J17</f>
        <v>0</v>
      </c>
      <c r="H49" s="8"/>
      <c r="I49" s="23">
        <f>EntydigeID</f>
        <v>0</v>
      </c>
      <c r="J49" s="6"/>
      <c r="K49" s="6"/>
      <c r="L49" s="9"/>
      <c r="M49" s="14">
        <f>H47-G48-G49</f>
        <v>0</v>
      </c>
    </row>
    <row r="50" spans="1:13" x14ac:dyDescent="0.35">
      <c r="A50" s="3">
        <f>'Nets transaktioner'!B18</f>
        <v>0</v>
      </c>
      <c r="B50" s="4" t="str">
        <f t="shared" si="2"/>
        <v/>
      </c>
      <c r="C50" s="5" t="s">
        <v>11</v>
      </c>
      <c r="D50" s="6">
        <v>8320</v>
      </c>
      <c r="E50" s="6" t="str">
        <f t="shared" si="3"/>
        <v>BXXX</v>
      </c>
      <c r="F50" s="7">
        <f>'Nets transaktioner'!M18</f>
        <v>0</v>
      </c>
      <c r="G50" s="8"/>
      <c r="H50" s="8">
        <f>'Nets transaktioner'!F18</f>
        <v>0</v>
      </c>
      <c r="I50" s="23">
        <f>EntydigeID</f>
        <v>0</v>
      </c>
      <c r="J50" s="6"/>
      <c r="K50" s="6"/>
      <c r="L50" s="9"/>
    </row>
    <row r="51" spans="1:13" x14ac:dyDescent="0.35">
      <c r="A51" s="3">
        <f>'Nets transaktioner'!B18</f>
        <v>0</v>
      </c>
      <c r="B51" s="4" t="str">
        <f t="shared" si="2"/>
        <v/>
      </c>
      <c r="C51" s="5" t="s">
        <v>11</v>
      </c>
      <c r="D51" s="6">
        <v>6080</v>
      </c>
      <c r="E51" s="6" t="str">
        <f t="shared" si="3"/>
        <v>BXXX</v>
      </c>
      <c r="F51" s="7" t="str">
        <f>'Nets transaktioner'!M18 &amp; " Gebyr"</f>
        <v xml:space="preserve"> Gebyr</v>
      </c>
      <c r="G51" s="8">
        <f>H50-G52</f>
        <v>0</v>
      </c>
      <c r="H51" s="8"/>
      <c r="I51" s="23">
        <f>EntydigeID</f>
        <v>0</v>
      </c>
      <c r="J51" s="6"/>
      <c r="K51" s="6"/>
      <c r="L51" s="9"/>
    </row>
    <row r="52" spans="1:13" x14ac:dyDescent="0.35">
      <c r="A52" s="3">
        <f>'Nets transaktioner'!B18</f>
        <v>0</v>
      </c>
      <c r="B52" s="4" t="str">
        <f t="shared" si="2"/>
        <v/>
      </c>
      <c r="C52" s="5" t="s">
        <v>11</v>
      </c>
      <c r="D52" s="6" t="str">
        <f>Bank</f>
        <v>87XX</v>
      </c>
      <c r="E52" s="6" t="str">
        <f t="shared" si="3"/>
        <v>BXXX</v>
      </c>
      <c r="F52" s="7">
        <f>'Nets transaktioner'!M18</f>
        <v>0</v>
      </c>
      <c r="G52" s="8">
        <f>'Nets transaktioner'!J18</f>
        <v>0</v>
      </c>
      <c r="H52" s="8"/>
      <c r="I52" s="23">
        <f>EntydigeID</f>
        <v>0</v>
      </c>
      <c r="J52" s="6"/>
      <c r="K52" s="6"/>
      <c r="L52" s="9"/>
      <c r="M52" s="14">
        <f>H50-G51-G52</f>
        <v>0</v>
      </c>
    </row>
    <row r="53" spans="1:13" x14ac:dyDescent="0.35">
      <c r="A53" s="3">
        <f>'Nets transaktioner'!B19</f>
        <v>0</v>
      </c>
      <c r="B53" s="4" t="str">
        <f t="shared" si="2"/>
        <v/>
      </c>
      <c r="C53" s="5" t="s">
        <v>11</v>
      </c>
      <c r="D53" s="6">
        <v>8320</v>
      </c>
      <c r="E53" s="6" t="str">
        <f t="shared" si="3"/>
        <v>BXXX</v>
      </c>
      <c r="F53" s="7">
        <f>'Nets transaktioner'!M19</f>
        <v>0</v>
      </c>
      <c r="G53" s="8"/>
      <c r="H53" s="8">
        <f>'Nets transaktioner'!F19</f>
        <v>0</v>
      </c>
      <c r="I53" s="23">
        <f>EntydigeID</f>
        <v>0</v>
      </c>
      <c r="J53" s="6"/>
      <c r="K53" s="6"/>
      <c r="L53" s="9"/>
    </row>
    <row r="54" spans="1:13" x14ac:dyDescent="0.35">
      <c r="A54" s="3">
        <f>'Nets transaktioner'!B19</f>
        <v>0</v>
      </c>
      <c r="B54" s="4" t="str">
        <f t="shared" si="2"/>
        <v/>
      </c>
      <c r="C54" s="5" t="s">
        <v>11</v>
      </c>
      <c r="D54" s="6">
        <v>6080</v>
      </c>
      <c r="E54" s="6" t="str">
        <f t="shared" si="3"/>
        <v>BXXX</v>
      </c>
      <c r="F54" s="7" t="str">
        <f>'Nets transaktioner'!M19 &amp; " Gebyr"</f>
        <v xml:space="preserve"> Gebyr</v>
      </c>
      <c r="G54" s="8">
        <f>H53-G55</f>
        <v>0</v>
      </c>
      <c r="H54" s="8"/>
      <c r="I54" s="23">
        <f>EntydigeID</f>
        <v>0</v>
      </c>
      <c r="J54" s="6"/>
      <c r="K54" s="6"/>
      <c r="L54" s="9"/>
    </row>
    <row r="55" spans="1:13" x14ac:dyDescent="0.35">
      <c r="A55" s="3">
        <f>'Nets transaktioner'!B19</f>
        <v>0</v>
      </c>
      <c r="B55" s="4" t="str">
        <f t="shared" si="2"/>
        <v/>
      </c>
      <c r="C55" s="5" t="s">
        <v>11</v>
      </c>
      <c r="D55" s="6" t="str">
        <f>Bank</f>
        <v>87XX</v>
      </c>
      <c r="E55" s="6" t="str">
        <f t="shared" si="3"/>
        <v>BXXX</v>
      </c>
      <c r="F55" s="7">
        <f>'Nets transaktioner'!M19</f>
        <v>0</v>
      </c>
      <c r="G55" s="8">
        <f>'Nets transaktioner'!J19</f>
        <v>0</v>
      </c>
      <c r="H55" s="8"/>
      <c r="I55" s="23">
        <f>EntydigeID</f>
        <v>0</v>
      </c>
      <c r="J55" s="6"/>
      <c r="K55" s="6"/>
      <c r="L55" s="9"/>
      <c r="M55" s="14">
        <f>H53-G54-G55</f>
        <v>0</v>
      </c>
    </row>
    <row r="56" spans="1:13" x14ac:dyDescent="0.35">
      <c r="A56" s="3">
        <f>'Nets transaktioner'!B20</f>
        <v>0</v>
      </c>
      <c r="B56" s="4" t="str">
        <f t="shared" si="2"/>
        <v/>
      </c>
      <c r="C56" s="5" t="s">
        <v>11</v>
      </c>
      <c r="D56" s="6">
        <v>8320</v>
      </c>
      <c r="E56" s="6" t="str">
        <f t="shared" si="3"/>
        <v>BXXX</v>
      </c>
      <c r="F56" s="7">
        <f>'Nets transaktioner'!M20</f>
        <v>0</v>
      </c>
      <c r="G56" s="8"/>
      <c r="H56" s="8">
        <f>'Nets transaktioner'!F20</f>
        <v>0</v>
      </c>
      <c r="I56" s="23">
        <f>EntydigeID</f>
        <v>0</v>
      </c>
      <c r="J56" s="6"/>
      <c r="K56" s="6"/>
      <c r="L56" s="9"/>
    </row>
    <row r="57" spans="1:13" x14ac:dyDescent="0.35">
      <c r="A57" s="3">
        <f>'Nets transaktioner'!B20</f>
        <v>0</v>
      </c>
      <c r="B57" s="4" t="str">
        <f t="shared" si="2"/>
        <v/>
      </c>
      <c r="C57" s="5" t="s">
        <v>11</v>
      </c>
      <c r="D57" s="6">
        <v>6080</v>
      </c>
      <c r="E57" s="6" t="str">
        <f t="shared" si="3"/>
        <v>BXXX</v>
      </c>
      <c r="F57" s="7" t="str">
        <f>'Nets transaktioner'!M20 &amp; " Gebyr"</f>
        <v xml:space="preserve"> Gebyr</v>
      </c>
      <c r="G57" s="8">
        <f>H56-G58</f>
        <v>0</v>
      </c>
      <c r="H57" s="8"/>
      <c r="I57" s="23">
        <f>EntydigeID</f>
        <v>0</v>
      </c>
      <c r="J57" s="6"/>
      <c r="K57" s="6"/>
      <c r="L57" s="9"/>
    </row>
    <row r="58" spans="1:13" x14ac:dyDescent="0.35">
      <c r="A58" s="3">
        <f>'Nets transaktioner'!B20</f>
        <v>0</v>
      </c>
      <c r="B58" s="4" t="str">
        <f t="shared" si="2"/>
        <v/>
      </c>
      <c r="C58" s="5" t="s">
        <v>11</v>
      </c>
      <c r="D58" s="6" t="str">
        <f>Bank</f>
        <v>87XX</v>
      </c>
      <c r="E58" s="6" t="str">
        <f t="shared" si="3"/>
        <v>BXXX</v>
      </c>
      <c r="F58" s="7">
        <f>'Nets transaktioner'!M20</f>
        <v>0</v>
      </c>
      <c r="G58" s="8">
        <f>'Nets transaktioner'!J20</f>
        <v>0</v>
      </c>
      <c r="H58" s="8"/>
      <c r="I58" s="23">
        <f>EntydigeID</f>
        <v>0</v>
      </c>
      <c r="J58" s="6"/>
      <c r="K58" s="6"/>
      <c r="L58" s="9"/>
      <c r="M58" s="14">
        <f>H56-G57-G58</f>
        <v>0</v>
      </c>
    </row>
    <row r="59" spans="1:13" x14ac:dyDescent="0.35">
      <c r="A59" s="3">
        <f>'Nets transaktioner'!B21</f>
        <v>0</v>
      </c>
      <c r="B59" s="4" t="str">
        <f t="shared" si="2"/>
        <v/>
      </c>
      <c r="C59" s="5" t="s">
        <v>11</v>
      </c>
      <c r="D59" s="6">
        <v>8320</v>
      </c>
      <c r="E59" s="6" t="str">
        <f t="shared" si="3"/>
        <v>BXXX</v>
      </c>
      <c r="F59" s="7">
        <f>'Nets transaktioner'!M21</f>
        <v>0</v>
      </c>
      <c r="G59" s="8"/>
      <c r="H59" s="8">
        <f>'Nets transaktioner'!F21</f>
        <v>0</v>
      </c>
      <c r="I59" s="23">
        <f>EntydigeID</f>
        <v>0</v>
      </c>
      <c r="J59" s="6"/>
      <c r="K59" s="6"/>
      <c r="L59" s="9"/>
    </row>
    <row r="60" spans="1:13" x14ac:dyDescent="0.35">
      <c r="A60" s="3">
        <f>'Nets transaktioner'!B21</f>
        <v>0</v>
      </c>
      <c r="B60" s="4" t="str">
        <f t="shared" si="2"/>
        <v/>
      </c>
      <c r="C60" s="5" t="s">
        <v>11</v>
      </c>
      <c r="D60" s="6">
        <v>6080</v>
      </c>
      <c r="E60" s="6" t="str">
        <f t="shared" si="3"/>
        <v>BXXX</v>
      </c>
      <c r="F60" s="7" t="str">
        <f>'Nets transaktioner'!M21 &amp; " Gebyr"</f>
        <v xml:space="preserve"> Gebyr</v>
      </c>
      <c r="G60" s="8">
        <f>H59-G61</f>
        <v>0</v>
      </c>
      <c r="H60" s="8"/>
      <c r="I60" s="23">
        <f>EntydigeID</f>
        <v>0</v>
      </c>
      <c r="J60" s="6"/>
      <c r="K60" s="6"/>
      <c r="L60" s="9"/>
    </row>
    <row r="61" spans="1:13" x14ac:dyDescent="0.35">
      <c r="A61" s="3">
        <f>'Nets transaktioner'!B21</f>
        <v>0</v>
      </c>
      <c r="B61" s="4" t="str">
        <f t="shared" si="2"/>
        <v/>
      </c>
      <c r="C61" s="5" t="s">
        <v>11</v>
      </c>
      <c r="D61" s="6" t="str">
        <f>Bank</f>
        <v>87XX</v>
      </c>
      <c r="E61" s="6" t="str">
        <f t="shared" si="3"/>
        <v>BXXX</v>
      </c>
      <c r="F61" s="7">
        <f>'Nets transaktioner'!M21</f>
        <v>0</v>
      </c>
      <c r="G61" s="8">
        <f>'Nets transaktioner'!J21</f>
        <v>0</v>
      </c>
      <c r="H61" s="8"/>
      <c r="I61" s="23">
        <f>EntydigeID</f>
        <v>0</v>
      </c>
      <c r="J61" s="6"/>
      <c r="K61" s="6"/>
      <c r="L61" s="9"/>
      <c r="M61" s="14">
        <f>H59-G60-G61</f>
        <v>0</v>
      </c>
    </row>
    <row r="62" spans="1:13" x14ac:dyDescent="0.35">
      <c r="A62" s="3">
        <f>'Nets transaktioner'!B22</f>
        <v>0</v>
      </c>
      <c r="B62" s="4" t="str">
        <f t="shared" si="2"/>
        <v/>
      </c>
      <c r="C62" s="5" t="s">
        <v>11</v>
      </c>
      <c r="D62" s="6">
        <v>8320</v>
      </c>
      <c r="E62" s="6" t="str">
        <f t="shared" si="3"/>
        <v>BXXX</v>
      </c>
      <c r="F62" s="7">
        <f>'Nets transaktioner'!M22</f>
        <v>0</v>
      </c>
      <c r="G62" s="8"/>
      <c r="H62" s="8">
        <f>'Nets transaktioner'!F22</f>
        <v>0</v>
      </c>
      <c r="I62" s="23">
        <f>EntydigeID</f>
        <v>0</v>
      </c>
      <c r="J62" s="6"/>
      <c r="K62" s="6"/>
      <c r="L62" s="9"/>
    </row>
    <row r="63" spans="1:13" x14ac:dyDescent="0.35">
      <c r="A63" s="3">
        <f>'Nets transaktioner'!B22</f>
        <v>0</v>
      </c>
      <c r="B63" s="4" t="str">
        <f t="shared" si="2"/>
        <v/>
      </c>
      <c r="C63" s="5" t="s">
        <v>11</v>
      </c>
      <c r="D63" s="6">
        <v>6080</v>
      </c>
      <c r="E63" s="6" t="str">
        <f t="shared" si="3"/>
        <v>BXXX</v>
      </c>
      <c r="F63" s="7" t="str">
        <f>'Nets transaktioner'!M22 &amp; " Gebyr"</f>
        <v xml:space="preserve"> Gebyr</v>
      </c>
      <c r="G63" s="8">
        <f>H62-G64</f>
        <v>0</v>
      </c>
      <c r="H63" s="8"/>
      <c r="I63" s="23">
        <f>EntydigeID</f>
        <v>0</v>
      </c>
      <c r="J63" s="6"/>
      <c r="K63" s="6"/>
      <c r="L63" s="9"/>
    </row>
    <row r="64" spans="1:13" x14ac:dyDescent="0.35">
      <c r="A64" s="3">
        <f>'Nets transaktioner'!B22</f>
        <v>0</v>
      </c>
      <c r="B64" s="4" t="str">
        <f t="shared" si="2"/>
        <v/>
      </c>
      <c r="C64" s="5" t="s">
        <v>11</v>
      </c>
      <c r="D64" s="6" t="str">
        <f>Bank</f>
        <v>87XX</v>
      </c>
      <c r="E64" s="6" t="str">
        <f t="shared" si="3"/>
        <v>BXXX</v>
      </c>
      <c r="F64" s="7">
        <f>'Nets transaktioner'!M22</f>
        <v>0</v>
      </c>
      <c r="G64" s="8">
        <f>'Nets transaktioner'!J22</f>
        <v>0</v>
      </c>
      <c r="H64" s="8"/>
      <c r="I64" s="23">
        <f>EntydigeID</f>
        <v>0</v>
      </c>
      <c r="J64" s="6"/>
      <c r="K64" s="6"/>
      <c r="L64" s="9"/>
      <c r="M64" s="14">
        <f>H62-G63-G64</f>
        <v>0</v>
      </c>
    </row>
    <row r="65" spans="1:13" x14ac:dyDescent="0.35">
      <c r="A65" s="3">
        <f>'Nets transaktioner'!B23</f>
        <v>0</v>
      </c>
      <c r="B65" s="4" t="str">
        <f t="shared" si="2"/>
        <v/>
      </c>
      <c r="C65" s="5" t="s">
        <v>11</v>
      </c>
      <c r="D65" s="6">
        <v>8320</v>
      </c>
      <c r="E65" s="6" t="str">
        <f t="shared" si="3"/>
        <v>BXXX</v>
      </c>
      <c r="F65" s="7">
        <f>'Nets transaktioner'!M23</f>
        <v>0</v>
      </c>
      <c r="G65" s="8"/>
      <c r="H65" s="8">
        <f>'Nets transaktioner'!F23</f>
        <v>0</v>
      </c>
      <c r="I65" s="23">
        <f>EntydigeID</f>
        <v>0</v>
      </c>
      <c r="J65" s="6"/>
      <c r="K65" s="6"/>
      <c r="L65" s="9"/>
    </row>
    <row r="66" spans="1:13" x14ac:dyDescent="0.35">
      <c r="A66" s="3">
        <f>'Nets transaktioner'!B23</f>
        <v>0</v>
      </c>
      <c r="B66" s="4" t="str">
        <f t="shared" ref="B66:B97" si="4">IF(Bilagsnr=0,"",Bilagsnr)</f>
        <v/>
      </c>
      <c r="C66" s="5" t="s">
        <v>11</v>
      </c>
      <c r="D66" s="6">
        <v>6080</v>
      </c>
      <c r="E66" s="6" t="str">
        <f t="shared" ref="E66:E97" si="5">LKAkt</f>
        <v>BXXX</v>
      </c>
      <c r="F66" s="7" t="str">
        <f>'Nets transaktioner'!M23 &amp; " Gebyr"</f>
        <v xml:space="preserve"> Gebyr</v>
      </c>
      <c r="G66" s="8">
        <f>H65-G67</f>
        <v>0</v>
      </c>
      <c r="H66" s="8"/>
      <c r="I66" s="23">
        <f>EntydigeID</f>
        <v>0</v>
      </c>
      <c r="J66" s="6"/>
      <c r="K66" s="6"/>
      <c r="L66" s="9"/>
    </row>
    <row r="67" spans="1:13" x14ac:dyDescent="0.35">
      <c r="A67" s="3">
        <f>'Nets transaktioner'!B23</f>
        <v>0</v>
      </c>
      <c r="B67" s="4" t="str">
        <f t="shared" si="4"/>
        <v/>
      </c>
      <c r="C67" s="5" t="s">
        <v>11</v>
      </c>
      <c r="D67" s="6" t="str">
        <f>Bank</f>
        <v>87XX</v>
      </c>
      <c r="E67" s="6" t="str">
        <f t="shared" si="5"/>
        <v>BXXX</v>
      </c>
      <c r="F67" s="7">
        <f>'Nets transaktioner'!M23</f>
        <v>0</v>
      </c>
      <c r="G67" s="8">
        <f>'Nets transaktioner'!J23</f>
        <v>0</v>
      </c>
      <c r="H67" s="8"/>
      <c r="I67" s="23">
        <f>EntydigeID</f>
        <v>0</v>
      </c>
      <c r="J67" s="6"/>
      <c r="K67" s="6"/>
      <c r="L67" s="9"/>
      <c r="M67" s="14">
        <f>H65-G66-G67</f>
        <v>0</v>
      </c>
    </row>
    <row r="68" spans="1:13" x14ac:dyDescent="0.35">
      <c r="A68" s="3">
        <f>'Nets transaktioner'!B24</f>
        <v>0</v>
      </c>
      <c r="B68" s="4" t="str">
        <f t="shared" si="4"/>
        <v/>
      </c>
      <c r="C68" s="5" t="s">
        <v>11</v>
      </c>
      <c r="D68" s="6">
        <v>8320</v>
      </c>
      <c r="E68" s="6" t="str">
        <f t="shared" si="5"/>
        <v>BXXX</v>
      </c>
      <c r="F68" s="7">
        <f>'Nets transaktioner'!M24</f>
        <v>0</v>
      </c>
      <c r="G68" s="8"/>
      <c r="H68" s="8">
        <f>'Nets transaktioner'!F24</f>
        <v>0</v>
      </c>
      <c r="I68" s="23">
        <f>EntydigeID</f>
        <v>0</v>
      </c>
      <c r="J68" s="6"/>
      <c r="K68" s="6"/>
      <c r="L68" s="9"/>
    </row>
    <row r="69" spans="1:13" x14ac:dyDescent="0.35">
      <c r="A69" s="3">
        <f>'Nets transaktioner'!B24</f>
        <v>0</v>
      </c>
      <c r="B69" s="4" t="str">
        <f t="shared" si="4"/>
        <v/>
      </c>
      <c r="C69" s="5" t="s">
        <v>11</v>
      </c>
      <c r="D69" s="6">
        <v>6080</v>
      </c>
      <c r="E69" s="6" t="str">
        <f t="shared" si="5"/>
        <v>BXXX</v>
      </c>
      <c r="F69" s="7" t="str">
        <f>'Nets transaktioner'!M24 &amp; " Gebyr"</f>
        <v xml:space="preserve"> Gebyr</v>
      </c>
      <c r="G69" s="8">
        <f>H68-G70</f>
        <v>0</v>
      </c>
      <c r="H69" s="8"/>
      <c r="I69" s="23">
        <f>EntydigeID</f>
        <v>0</v>
      </c>
      <c r="J69" s="6"/>
      <c r="K69" s="6"/>
      <c r="L69" s="9"/>
    </row>
    <row r="70" spans="1:13" x14ac:dyDescent="0.35">
      <c r="A70" s="3">
        <f>'Nets transaktioner'!B24</f>
        <v>0</v>
      </c>
      <c r="B70" s="4" t="str">
        <f t="shared" si="4"/>
        <v/>
      </c>
      <c r="C70" s="5" t="s">
        <v>11</v>
      </c>
      <c r="D70" s="6" t="str">
        <f>Bank</f>
        <v>87XX</v>
      </c>
      <c r="E70" s="6" t="str">
        <f t="shared" si="5"/>
        <v>BXXX</v>
      </c>
      <c r="F70" s="7">
        <f>'Nets transaktioner'!M24</f>
        <v>0</v>
      </c>
      <c r="G70" s="8">
        <f>'Nets transaktioner'!J24</f>
        <v>0</v>
      </c>
      <c r="H70" s="8"/>
      <c r="I70" s="23">
        <f>EntydigeID</f>
        <v>0</v>
      </c>
      <c r="J70" s="6"/>
      <c r="K70" s="6"/>
      <c r="L70" s="9"/>
      <c r="M70" s="14">
        <f>H68-G69-G70</f>
        <v>0</v>
      </c>
    </row>
    <row r="71" spans="1:13" x14ac:dyDescent="0.35">
      <c r="A71" s="3">
        <f>'Nets transaktioner'!B25</f>
        <v>0</v>
      </c>
      <c r="B71" s="4" t="str">
        <f t="shared" si="4"/>
        <v/>
      </c>
      <c r="C71" s="5" t="s">
        <v>11</v>
      </c>
      <c r="D71" s="6">
        <v>8320</v>
      </c>
      <c r="E71" s="6" t="str">
        <f t="shared" si="5"/>
        <v>BXXX</v>
      </c>
      <c r="F71" s="7">
        <f>'Nets transaktioner'!M25</f>
        <v>0</v>
      </c>
      <c r="G71" s="8"/>
      <c r="H71" s="8">
        <f>'Nets transaktioner'!F25</f>
        <v>0</v>
      </c>
      <c r="I71" s="23">
        <f>EntydigeID</f>
        <v>0</v>
      </c>
      <c r="J71" s="6"/>
      <c r="K71" s="6"/>
      <c r="L71" s="9"/>
      <c r="M71" s="14"/>
    </row>
    <row r="72" spans="1:13" x14ac:dyDescent="0.35">
      <c r="A72" s="3">
        <f>'Nets transaktioner'!B25</f>
        <v>0</v>
      </c>
      <c r="B72" s="4" t="str">
        <f t="shared" si="4"/>
        <v/>
      </c>
      <c r="C72" s="5" t="s">
        <v>11</v>
      </c>
      <c r="D72" s="6">
        <v>6080</v>
      </c>
      <c r="E72" s="6" t="str">
        <f t="shared" si="5"/>
        <v>BXXX</v>
      </c>
      <c r="F72" s="7" t="str">
        <f>'Nets transaktioner'!M25 &amp; " Gebyr"</f>
        <v xml:space="preserve"> Gebyr</v>
      </c>
      <c r="G72" s="8">
        <f>H71-G73</f>
        <v>0</v>
      </c>
      <c r="H72" s="8"/>
      <c r="I72" s="23">
        <f>EntydigeID</f>
        <v>0</v>
      </c>
      <c r="J72" s="6"/>
      <c r="K72" s="6"/>
      <c r="L72" s="9"/>
      <c r="M72" s="14"/>
    </row>
    <row r="73" spans="1:13" x14ac:dyDescent="0.35">
      <c r="A73" s="3">
        <f>'Nets transaktioner'!B25</f>
        <v>0</v>
      </c>
      <c r="B73" s="4" t="str">
        <f t="shared" si="4"/>
        <v/>
      </c>
      <c r="C73" s="5" t="s">
        <v>11</v>
      </c>
      <c r="D73" s="6" t="str">
        <f>Bank</f>
        <v>87XX</v>
      </c>
      <c r="E73" s="6" t="str">
        <f t="shared" si="5"/>
        <v>BXXX</v>
      </c>
      <c r="F73" s="7">
        <f>'Nets transaktioner'!M25</f>
        <v>0</v>
      </c>
      <c r="G73" s="8">
        <f>'Nets transaktioner'!J25</f>
        <v>0</v>
      </c>
      <c r="H73" s="8"/>
      <c r="I73" s="23">
        <f>EntydigeID</f>
        <v>0</v>
      </c>
      <c r="J73" s="6"/>
      <c r="K73" s="6"/>
      <c r="L73" s="9"/>
      <c r="M73" s="14">
        <f>H71-G72-G73</f>
        <v>0</v>
      </c>
    </row>
    <row r="74" spans="1:13" x14ac:dyDescent="0.35">
      <c r="A74" s="3">
        <f>'Nets transaktioner'!B26</f>
        <v>0</v>
      </c>
      <c r="B74" s="4" t="str">
        <f t="shared" si="4"/>
        <v/>
      </c>
      <c r="C74" s="5" t="s">
        <v>11</v>
      </c>
      <c r="D74" s="6">
        <v>8320</v>
      </c>
      <c r="E74" s="6" t="str">
        <f t="shared" si="5"/>
        <v>BXXX</v>
      </c>
      <c r="F74" s="7">
        <f>'Nets transaktioner'!M26</f>
        <v>0</v>
      </c>
      <c r="G74" s="8"/>
      <c r="H74" s="8">
        <f>'Nets transaktioner'!F26</f>
        <v>0</v>
      </c>
      <c r="I74" s="23">
        <f>EntydigeID</f>
        <v>0</v>
      </c>
      <c r="J74" s="6"/>
      <c r="K74" s="6"/>
      <c r="L74" s="9"/>
    </row>
    <row r="75" spans="1:13" x14ac:dyDescent="0.35">
      <c r="A75" s="3">
        <f>'Nets transaktioner'!B26</f>
        <v>0</v>
      </c>
      <c r="B75" s="4" t="str">
        <f t="shared" si="4"/>
        <v/>
      </c>
      <c r="C75" s="5" t="s">
        <v>11</v>
      </c>
      <c r="D75" s="6">
        <v>6080</v>
      </c>
      <c r="E75" s="6" t="str">
        <f t="shared" si="5"/>
        <v>BXXX</v>
      </c>
      <c r="F75" s="7" t="str">
        <f>'Nets transaktioner'!M26 &amp; " Gebyr"</f>
        <v xml:space="preserve"> Gebyr</v>
      </c>
      <c r="G75" s="8">
        <f>H74-G76</f>
        <v>0</v>
      </c>
      <c r="H75" s="8"/>
      <c r="I75" s="23">
        <f>EntydigeID</f>
        <v>0</v>
      </c>
      <c r="J75" s="6"/>
      <c r="K75" s="6"/>
      <c r="L75" s="9"/>
    </row>
    <row r="76" spans="1:13" x14ac:dyDescent="0.35">
      <c r="A76" s="3">
        <f>'Nets transaktioner'!B26</f>
        <v>0</v>
      </c>
      <c r="B76" s="4" t="str">
        <f t="shared" si="4"/>
        <v/>
      </c>
      <c r="C76" s="5" t="s">
        <v>11</v>
      </c>
      <c r="D76" s="6" t="str">
        <f>Bank</f>
        <v>87XX</v>
      </c>
      <c r="E76" s="6" t="str">
        <f t="shared" si="5"/>
        <v>BXXX</v>
      </c>
      <c r="F76" s="7">
        <f>'Nets transaktioner'!M26</f>
        <v>0</v>
      </c>
      <c r="G76" s="8">
        <f>'Nets transaktioner'!J26</f>
        <v>0</v>
      </c>
      <c r="H76" s="8"/>
      <c r="I76" s="23">
        <f>EntydigeID</f>
        <v>0</v>
      </c>
      <c r="J76" s="6"/>
      <c r="K76" s="6"/>
      <c r="L76" s="9"/>
      <c r="M76" s="14">
        <f>H74-G75-G76</f>
        <v>0</v>
      </c>
    </row>
    <row r="77" spans="1:13" x14ac:dyDescent="0.35">
      <c r="A77" s="3">
        <f>'Nets transaktioner'!B27</f>
        <v>0</v>
      </c>
      <c r="B77" s="4" t="str">
        <f t="shared" si="4"/>
        <v/>
      </c>
      <c r="C77" s="5" t="s">
        <v>11</v>
      </c>
      <c r="D77" s="6">
        <v>8320</v>
      </c>
      <c r="E77" s="6" t="str">
        <f t="shared" si="5"/>
        <v>BXXX</v>
      </c>
      <c r="F77" s="7">
        <f>'Nets transaktioner'!M27</f>
        <v>0</v>
      </c>
      <c r="G77" s="8"/>
      <c r="H77" s="8">
        <f>'Nets transaktioner'!F27</f>
        <v>0</v>
      </c>
      <c r="I77" s="23">
        <f>EntydigeID</f>
        <v>0</v>
      </c>
      <c r="J77" s="6"/>
      <c r="K77" s="6"/>
      <c r="L77" s="9"/>
    </row>
    <row r="78" spans="1:13" x14ac:dyDescent="0.35">
      <c r="A78" s="3">
        <f>'Nets transaktioner'!B27</f>
        <v>0</v>
      </c>
      <c r="B78" s="4" t="str">
        <f t="shared" si="4"/>
        <v/>
      </c>
      <c r="C78" s="5" t="s">
        <v>11</v>
      </c>
      <c r="D78" s="6">
        <v>6080</v>
      </c>
      <c r="E78" s="6" t="str">
        <f t="shared" si="5"/>
        <v>BXXX</v>
      </c>
      <c r="F78" s="7" t="str">
        <f>'Nets transaktioner'!M27 &amp; " Gebyr"</f>
        <v xml:space="preserve"> Gebyr</v>
      </c>
      <c r="G78" s="8">
        <f>H77-G79</f>
        <v>0</v>
      </c>
      <c r="H78" s="8"/>
      <c r="I78" s="23">
        <f>EntydigeID</f>
        <v>0</v>
      </c>
      <c r="J78" s="6"/>
      <c r="K78" s="6"/>
      <c r="L78" s="9"/>
    </row>
    <row r="79" spans="1:13" x14ac:dyDescent="0.35">
      <c r="A79" s="3">
        <f>'Nets transaktioner'!B27</f>
        <v>0</v>
      </c>
      <c r="B79" s="4" t="str">
        <f t="shared" si="4"/>
        <v/>
      </c>
      <c r="C79" s="5" t="s">
        <v>11</v>
      </c>
      <c r="D79" s="6" t="str">
        <f>Bank</f>
        <v>87XX</v>
      </c>
      <c r="E79" s="6" t="str">
        <f t="shared" si="5"/>
        <v>BXXX</v>
      </c>
      <c r="F79" s="7">
        <f>'Nets transaktioner'!M27</f>
        <v>0</v>
      </c>
      <c r="G79" s="8">
        <f>'Nets transaktioner'!J27</f>
        <v>0</v>
      </c>
      <c r="H79" s="8"/>
      <c r="I79" s="23">
        <f>EntydigeID</f>
        <v>0</v>
      </c>
      <c r="J79" s="6"/>
      <c r="K79" s="6"/>
      <c r="L79" s="9"/>
      <c r="M79" s="14">
        <f>H77-G78-G79</f>
        <v>0</v>
      </c>
    </row>
    <row r="80" spans="1:13" x14ac:dyDescent="0.35">
      <c r="A80" s="3">
        <f>'Nets transaktioner'!B28</f>
        <v>0</v>
      </c>
      <c r="B80" s="4" t="str">
        <f t="shared" si="4"/>
        <v/>
      </c>
      <c r="C80" s="5" t="s">
        <v>11</v>
      </c>
      <c r="D80" s="6">
        <v>8320</v>
      </c>
      <c r="E80" s="6" t="str">
        <f t="shared" si="5"/>
        <v>BXXX</v>
      </c>
      <c r="F80" s="7">
        <f>'Nets transaktioner'!M28</f>
        <v>0</v>
      </c>
      <c r="G80" s="8"/>
      <c r="H80" s="8">
        <f>'Nets transaktioner'!F28</f>
        <v>0</v>
      </c>
      <c r="I80" s="23">
        <f>EntydigeID</f>
        <v>0</v>
      </c>
      <c r="J80" s="6"/>
      <c r="K80" s="6"/>
      <c r="L80" s="9"/>
    </row>
    <row r="81" spans="1:13" x14ac:dyDescent="0.35">
      <c r="A81" s="3">
        <f>'Nets transaktioner'!B28</f>
        <v>0</v>
      </c>
      <c r="B81" s="4" t="str">
        <f t="shared" si="4"/>
        <v/>
      </c>
      <c r="C81" s="5" t="s">
        <v>11</v>
      </c>
      <c r="D81" s="6">
        <v>6080</v>
      </c>
      <c r="E81" s="6" t="str">
        <f t="shared" si="5"/>
        <v>BXXX</v>
      </c>
      <c r="F81" s="7" t="str">
        <f>'Nets transaktioner'!M28 &amp; " Gebyr"</f>
        <v xml:space="preserve"> Gebyr</v>
      </c>
      <c r="G81" s="8">
        <f>H80-G82</f>
        <v>0</v>
      </c>
      <c r="H81" s="8"/>
      <c r="I81" s="23">
        <f>EntydigeID</f>
        <v>0</v>
      </c>
      <c r="J81" s="6"/>
      <c r="K81" s="6"/>
      <c r="L81" s="9"/>
    </row>
    <row r="82" spans="1:13" x14ac:dyDescent="0.35">
      <c r="A82" s="3">
        <f>'Nets transaktioner'!B28</f>
        <v>0</v>
      </c>
      <c r="B82" s="4" t="str">
        <f t="shared" si="4"/>
        <v/>
      </c>
      <c r="C82" s="5" t="s">
        <v>11</v>
      </c>
      <c r="D82" s="6" t="str">
        <f>Bank</f>
        <v>87XX</v>
      </c>
      <c r="E82" s="6" t="str">
        <f t="shared" si="5"/>
        <v>BXXX</v>
      </c>
      <c r="F82" s="7">
        <f>'Nets transaktioner'!M28</f>
        <v>0</v>
      </c>
      <c r="G82" s="8">
        <f>'Nets transaktioner'!J28</f>
        <v>0</v>
      </c>
      <c r="H82" s="8"/>
      <c r="I82" s="23">
        <f>EntydigeID</f>
        <v>0</v>
      </c>
      <c r="J82" s="6"/>
      <c r="K82" s="6"/>
      <c r="L82" s="9"/>
      <c r="M82" s="14">
        <f>H80-G81-G82</f>
        <v>0</v>
      </c>
    </row>
    <row r="83" spans="1:13" x14ac:dyDescent="0.35">
      <c r="A83" s="3">
        <f>'Nets transaktioner'!B29</f>
        <v>0</v>
      </c>
      <c r="B83" s="4" t="str">
        <f t="shared" si="4"/>
        <v/>
      </c>
      <c r="C83" s="5" t="s">
        <v>11</v>
      </c>
      <c r="D83" s="6">
        <v>8320</v>
      </c>
      <c r="E83" s="6" t="str">
        <f t="shared" si="5"/>
        <v>BXXX</v>
      </c>
      <c r="F83" s="7">
        <f>'Nets transaktioner'!M29</f>
        <v>0</v>
      </c>
      <c r="G83" s="8"/>
      <c r="H83" s="8">
        <f>'Nets transaktioner'!F29</f>
        <v>0</v>
      </c>
      <c r="I83" s="23">
        <f>EntydigeID</f>
        <v>0</v>
      </c>
      <c r="J83" s="6"/>
      <c r="K83" s="6"/>
      <c r="L83" s="9"/>
    </row>
    <row r="84" spans="1:13" x14ac:dyDescent="0.35">
      <c r="A84" s="3">
        <f>'Nets transaktioner'!B29</f>
        <v>0</v>
      </c>
      <c r="B84" s="4" t="str">
        <f t="shared" si="4"/>
        <v/>
      </c>
      <c r="C84" s="5" t="s">
        <v>11</v>
      </c>
      <c r="D84" s="6">
        <v>6080</v>
      </c>
      <c r="E84" s="6" t="str">
        <f t="shared" si="5"/>
        <v>BXXX</v>
      </c>
      <c r="F84" s="7" t="str">
        <f>'Nets transaktioner'!M29 &amp; " Gebyr"</f>
        <v xml:space="preserve"> Gebyr</v>
      </c>
      <c r="G84" s="8">
        <f>H83-G85</f>
        <v>0</v>
      </c>
      <c r="H84" s="8"/>
      <c r="I84" s="23">
        <f>EntydigeID</f>
        <v>0</v>
      </c>
      <c r="J84" s="6"/>
      <c r="K84" s="6"/>
      <c r="L84" s="9"/>
    </row>
    <row r="85" spans="1:13" x14ac:dyDescent="0.35">
      <c r="A85" s="3">
        <f>'Nets transaktioner'!B29</f>
        <v>0</v>
      </c>
      <c r="B85" s="4" t="str">
        <f t="shared" si="4"/>
        <v/>
      </c>
      <c r="C85" s="5" t="s">
        <v>11</v>
      </c>
      <c r="D85" s="6" t="str">
        <f>Bank</f>
        <v>87XX</v>
      </c>
      <c r="E85" s="6" t="str">
        <f t="shared" si="5"/>
        <v>BXXX</v>
      </c>
      <c r="F85" s="7">
        <f>'Nets transaktioner'!M29</f>
        <v>0</v>
      </c>
      <c r="G85" s="8">
        <f>'Nets transaktioner'!J29</f>
        <v>0</v>
      </c>
      <c r="H85" s="8"/>
      <c r="I85" s="23">
        <f>EntydigeID</f>
        <v>0</v>
      </c>
      <c r="J85" s="6"/>
      <c r="K85" s="6"/>
      <c r="L85" s="9"/>
      <c r="M85" s="14">
        <f>H83-G84-G85</f>
        <v>0</v>
      </c>
    </row>
    <row r="86" spans="1:13" x14ac:dyDescent="0.35">
      <c r="A86" s="3">
        <f>'Nets transaktioner'!B30</f>
        <v>0</v>
      </c>
      <c r="B86" s="4" t="str">
        <f t="shared" si="4"/>
        <v/>
      </c>
      <c r="C86" s="5" t="s">
        <v>11</v>
      </c>
      <c r="D86" s="6">
        <v>8320</v>
      </c>
      <c r="E86" s="6" t="str">
        <f t="shared" si="5"/>
        <v>BXXX</v>
      </c>
      <c r="F86" s="7">
        <f>'Nets transaktioner'!M30</f>
        <v>0</v>
      </c>
      <c r="G86" s="8"/>
      <c r="H86" s="8">
        <f>'Nets transaktioner'!F30</f>
        <v>0</v>
      </c>
      <c r="I86" s="23">
        <f>EntydigeID</f>
        <v>0</v>
      </c>
      <c r="J86" s="6"/>
      <c r="K86" s="6"/>
      <c r="L86" s="9"/>
    </row>
    <row r="87" spans="1:13" x14ac:dyDescent="0.35">
      <c r="A87" s="3">
        <f>'Nets transaktioner'!B30</f>
        <v>0</v>
      </c>
      <c r="B87" s="4" t="str">
        <f t="shared" si="4"/>
        <v/>
      </c>
      <c r="C87" s="5" t="s">
        <v>11</v>
      </c>
      <c r="D87" s="6">
        <v>6080</v>
      </c>
      <c r="E87" s="6" t="str">
        <f t="shared" si="5"/>
        <v>BXXX</v>
      </c>
      <c r="F87" s="7" t="str">
        <f>'Nets transaktioner'!M30 &amp; " Gebyr"</f>
        <v xml:space="preserve"> Gebyr</v>
      </c>
      <c r="G87" s="8">
        <f>H86-G88</f>
        <v>0</v>
      </c>
      <c r="H87" s="8"/>
      <c r="I87" s="23">
        <f>EntydigeID</f>
        <v>0</v>
      </c>
      <c r="J87" s="6"/>
      <c r="K87" s="6"/>
      <c r="L87" s="9"/>
    </row>
    <row r="88" spans="1:13" x14ac:dyDescent="0.35">
      <c r="A88" s="3">
        <f>'Nets transaktioner'!B30</f>
        <v>0</v>
      </c>
      <c r="B88" s="4" t="str">
        <f t="shared" si="4"/>
        <v/>
      </c>
      <c r="C88" s="5" t="s">
        <v>11</v>
      </c>
      <c r="D88" s="6" t="str">
        <f>Bank</f>
        <v>87XX</v>
      </c>
      <c r="E88" s="6" t="str">
        <f t="shared" si="5"/>
        <v>BXXX</v>
      </c>
      <c r="F88" s="7">
        <f>'Nets transaktioner'!M30</f>
        <v>0</v>
      </c>
      <c r="G88" s="8">
        <f>'Nets transaktioner'!J30</f>
        <v>0</v>
      </c>
      <c r="H88" s="8"/>
      <c r="I88" s="23">
        <f>EntydigeID</f>
        <v>0</v>
      </c>
      <c r="J88" s="6"/>
      <c r="K88" s="6"/>
      <c r="L88" s="9"/>
      <c r="M88" s="14">
        <f>H86-G87-G88</f>
        <v>0</v>
      </c>
    </row>
    <row r="89" spans="1:13" x14ac:dyDescent="0.35">
      <c r="A89" s="3">
        <f>'Nets transaktioner'!B31</f>
        <v>0</v>
      </c>
      <c r="B89" s="4" t="str">
        <f t="shared" si="4"/>
        <v/>
      </c>
      <c r="C89" s="5" t="s">
        <v>11</v>
      </c>
      <c r="D89" s="6">
        <v>8320</v>
      </c>
      <c r="E89" s="6" t="str">
        <f t="shared" si="5"/>
        <v>BXXX</v>
      </c>
      <c r="F89" s="7">
        <f>'Nets transaktioner'!M31</f>
        <v>0</v>
      </c>
      <c r="G89" s="8"/>
      <c r="H89" s="8">
        <f>'Nets transaktioner'!F31</f>
        <v>0</v>
      </c>
      <c r="I89" s="23">
        <f>EntydigeID</f>
        <v>0</v>
      </c>
      <c r="J89" s="6"/>
      <c r="K89" s="6"/>
      <c r="L89" s="9"/>
    </row>
    <row r="90" spans="1:13" x14ac:dyDescent="0.35">
      <c r="A90" s="3">
        <f>'Nets transaktioner'!B31</f>
        <v>0</v>
      </c>
      <c r="B90" s="4" t="str">
        <f t="shared" si="4"/>
        <v/>
      </c>
      <c r="C90" s="5" t="s">
        <v>11</v>
      </c>
      <c r="D90" s="6">
        <v>6080</v>
      </c>
      <c r="E90" s="6" t="str">
        <f t="shared" si="5"/>
        <v>BXXX</v>
      </c>
      <c r="F90" s="7" t="str">
        <f>'Nets transaktioner'!M31 &amp; " Gebyr"</f>
        <v xml:space="preserve"> Gebyr</v>
      </c>
      <c r="G90" s="8">
        <f>H89-G91</f>
        <v>0</v>
      </c>
      <c r="H90" s="8"/>
      <c r="I90" s="23">
        <f>EntydigeID</f>
        <v>0</v>
      </c>
      <c r="J90" s="6"/>
      <c r="K90" s="6"/>
      <c r="L90" s="9"/>
    </row>
    <row r="91" spans="1:13" x14ac:dyDescent="0.35">
      <c r="A91" s="3">
        <f>'Nets transaktioner'!B31</f>
        <v>0</v>
      </c>
      <c r="B91" s="4" t="str">
        <f t="shared" si="4"/>
        <v/>
      </c>
      <c r="C91" s="5" t="s">
        <v>11</v>
      </c>
      <c r="D91" s="6" t="str">
        <f>Bank</f>
        <v>87XX</v>
      </c>
      <c r="E91" s="6" t="str">
        <f t="shared" si="5"/>
        <v>BXXX</v>
      </c>
      <c r="F91" s="7">
        <f>'Nets transaktioner'!M31</f>
        <v>0</v>
      </c>
      <c r="G91" s="8">
        <f>'Nets transaktioner'!J31</f>
        <v>0</v>
      </c>
      <c r="H91" s="8"/>
      <c r="I91" s="23">
        <f>EntydigeID</f>
        <v>0</v>
      </c>
      <c r="J91" s="6"/>
      <c r="K91" s="6"/>
      <c r="L91" s="9"/>
      <c r="M91" s="14">
        <f>H89-G90-G91</f>
        <v>0</v>
      </c>
    </row>
    <row r="92" spans="1:13" x14ac:dyDescent="0.35">
      <c r="A92" s="3">
        <f>'Nets transaktioner'!B32</f>
        <v>0</v>
      </c>
      <c r="B92" s="4" t="str">
        <f t="shared" si="4"/>
        <v/>
      </c>
      <c r="C92" s="5" t="s">
        <v>11</v>
      </c>
      <c r="D92" s="6">
        <v>8320</v>
      </c>
      <c r="E92" s="6" t="str">
        <f t="shared" si="5"/>
        <v>BXXX</v>
      </c>
      <c r="F92" s="7">
        <f>'Nets transaktioner'!M32</f>
        <v>0</v>
      </c>
      <c r="G92" s="8"/>
      <c r="H92" s="8">
        <f>'Nets transaktioner'!F32</f>
        <v>0</v>
      </c>
      <c r="I92" s="23">
        <f>EntydigeID</f>
        <v>0</v>
      </c>
      <c r="J92" s="6"/>
      <c r="K92" s="6"/>
      <c r="L92" s="9"/>
    </row>
    <row r="93" spans="1:13" x14ac:dyDescent="0.35">
      <c r="A93" s="3">
        <f>'Nets transaktioner'!B32</f>
        <v>0</v>
      </c>
      <c r="B93" s="4" t="str">
        <f t="shared" si="4"/>
        <v/>
      </c>
      <c r="C93" s="5" t="s">
        <v>11</v>
      </c>
      <c r="D93" s="6">
        <v>6080</v>
      </c>
      <c r="E93" s="6" t="str">
        <f t="shared" si="5"/>
        <v>BXXX</v>
      </c>
      <c r="F93" s="7" t="str">
        <f>'Nets transaktioner'!M32 &amp; " Gebyr"</f>
        <v xml:space="preserve"> Gebyr</v>
      </c>
      <c r="G93" s="8">
        <f>H92-G94</f>
        <v>0</v>
      </c>
      <c r="H93" s="8"/>
      <c r="I93" s="23">
        <f>EntydigeID</f>
        <v>0</v>
      </c>
      <c r="J93" s="6"/>
      <c r="K93" s="6"/>
      <c r="L93" s="9"/>
    </row>
    <row r="94" spans="1:13" x14ac:dyDescent="0.35">
      <c r="A94" s="3">
        <f>'Nets transaktioner'!B32</f>
        <v>0</v>
      </c>
      <c r="B94" s="4" t="str">
        <f t="shared" si="4"/>
        <v/>
      </c>
      <c r="C94" s="5" t="s">
        <v>11</v>
      </c>
      <c r="D94" s="6" t="str">
        <f>Bank</f>
        <v>87XX</v>
      </c>
      <c r="E94" s="6" t="str">
        <f t="shared" si="5"/>
        <v>BXXX</v>
      </c>
      <c r="F94" s="7">
        <f>'Nets transaktioner'!M32</f>
        <v>0</v>
      </c>
      <c r="G94" s="8">
        <f>'Nets transaktioner'!J32</f>
        <v>0</v>
      </c>
      <c r="H94" s="8"/>
      <c r="I94" s="23">
        <f>EntydigeID</f>
        <v>0</v>
      </c>
      <c r="J94" s="6"/>
      <c r="K94" s="6"/>
      <c r="L94" s="9"/>
      <c r="M94" s="14">
        <f>H92-G93-G94</f>
        <v>0</v>
      </c>
    </row>
    <row r="95" spans="1:13" x14ac:dyDescent="0.35">
      <c r="A95" s="3">
        <f>'Nets transaktioner'!B33</f>
        <v>0</v>
      </c>
      <c r="B95" s="4" t="str">
        <f t="shared" si="4"/>
        <v/>
      </c>
      <c r="C95" s="5" t="s">
        <v>11</v>
      </c>
      <c r="D95" s="6">
        <v>8320</v>
      </c>
      <c r="E95" s="6" t="str">
        <f t="shared" si="5"/>
        <v>BXXX</v>
      </c>
      <c r="F95" s="7">
        <f>'Nets transaktioner'!M33</f>
        <v>0</v>
      </c>
      <c r="G95" s="8"/>
      <c r="H95" s="8">
        <f>'Nets transaktioner'!F33</f>
        <v>0</v>
      </c>
      <c r="I95" s="23">
        <f>EntydigeID</f>
        <v>0</v>
      </c>
      <c r="J95" s="6"/>
      <c r="K95" s="6"/>
      <c r="L95" s="9"/>
    </row>
    <row r="96" spans="1:13" x14ac:dyDescent="0.35">
      <c r="A96" s="3">
        <f>'Nets transaktioner'!B33</f>
        <v>0</v>
      </c>
      <c r="B96" s="4" t="str">
        <f t="shared" si="4"/>
        <v/>
      </c>
      <c r="C96" s="5" t="s">
        <v>11</v>
      </c>
      <c r="D96" s="6">
        <v>6080</v>
      </c>
      <c r="E96" s="6" t="str">
        <f t="shared" si="5"/>
        <v>BXXX</v>
      </c>
      <c r="F96" s="7" t="str">
        <f>'Nets transaktioner'!M33 &amp; " Gebyr"</f>
        <v xml:space="preserve"> Gebyr</v>
      </c>
      <c r="G96" s="8">
        <f>H95-G97</f>
        <v>0</v>
      </c>
      <c r="H96" s="8"/>
      <c r="I96" s="23">
        <f>EntydigeID</f>
        <v>0</v>
      </c>
      <c r="J96" s="6"/>
      <c r="K96" s="6"/>
      <c r="L96" s="9"/>
    </row>
    <row r="97" spans="1:13" x14ac:dyDescent="0.35">
      <c r="A97" s="3">
        <f>'Nets transaktioner'!B33</f>
        <v>0</v>
      </c>
      <c r="B97" s="4" t="str">
        <f t="shared" si="4"/>
        <v/>
      </c>
      <c r="C97" s="5" t="s">
        <v>11</v>
      </c>
      <c r="D97" s="6" t="str">
        <f>Bank</f>
        <v>87XX</v>
      </c>
      <c r="E97" s="6" t="str">
        <f t="shared" si="5"/>
        <v>BXXX</v>
      </c>
      <c r="F97" s="7">
        <f>'Nets transaktioner'!M33</f>
        <v>0</v>
      </c>
      <c r="G97" s="8">
        <f>'Nets transaktioner'!J33</f>
        <v>0</v>
      </c>
      <c r="H97" s="8"/>
      <c r="I97" s="23">
        <f>EntydigeID</f>
        <v>0</v>
      </c>
      <c r="J97" s="6"/>
      <c r="K97" s="6"/>
      <c r="L97" s="9"/>
      <c r="M97" s="14">
        <f>H95-G96-G97</f>
        <v>0</v>
      </c>
    </row>
    <row r="98" spans="1:13" x14ac:dyDescent="0.35">
      <c r="A98" s="3">
        <f>'Nets transaktioner'!B34</f>
        <v>0</v>
      </c>
      <c r="B98" s="4" t="str">
        <f t="shared" ref="B98:B133" si="6">IF(Bilagsnr=0,"",Bilagsnr)</f>
        <v/>
      </c>
      <c r="C98" s="5" t="s">
        <v>11</v>
      </c>
      <c r="D98" s="6">
        <v>8320</v>
      </c>
      <c r="E98" s="6" t="str">
        <f t="shared" ref="E98:E133" si="7">LKAkt</f>
        <v>BXXX</v>
      </c>
      <c r="F98" s="7">
        <f>'Nets transaktioner'!M34</f>
        <v>0</v>
      </c>
      <c r="G98" s="8"/>
      <c r="H98" s="8">
        <f>'Nets transaktioner'!F34</f>
        <v>0</v>
      </c>
      <c r="I98" s="23">
        <f>EntydigeID</f>
        <v>0</v>
      </c>
      <c r="J98" s="6"/>
      <c r="K98" s="6"/>
      <c r="L98" s="9"/>
    </row>
    <row r="99" spans="1:13" x14ac:dyDescent="0.35">
      <c r="A99" s="3">
        <f>'Nets transaktioner'!B34</f>
        <v>0</v>
      </c>
      <c r="B99" s="4" t="str">
        <f t="shared" si="6"/>
        <v/>
      </c>
      <c r="C99" s="5" t="s">
        <v>11</v>
      </c>
      <c r="D99" s="6">
        <v>6080</v>
      </c>
      <c r="E99" s="6" t="str">
        <f t="shared" si="7"/>
        <v>BXXX</v>
      </c>
      <c r="F99" s="7" t="str">
        <f>'Nets transaktioner'!M34 &amp; " Gebyr"</f>
        <v xml:space="preserve"> Gebyr</v>
      </c>
      <c r="G99" s="8">
        <f>H98-G100</f>
        <v>0</v>
      </c>
      <c r="H99" s="8"/>
      <c r="I99" s="23">
        <f>EntydigeID</f>
        <v>0</v>
      </c>
      <c r="J99" s="6"/>
      <c r="K99" s="6"/>
      <c r="L99" s="9"/>
    </row>
    <row r="100" spans="1:13" x14ac:dyDescent="0.35">
      <c r="A100" s="3">
        <f>'Nets transaktioner'!B34</f>
        <v>0</v>
      </c>
      <c r="B100" s="4" t="str">
        <f t="shared" si="6"/>
        <v/>
      </c>
      <c r="C100" s="5" t="s">
        <v>11</v>
      </c>
      <c r="D100" s="6" t="str">
        <f>Bank</f>
        <v>87XX</v>
      </c>
      <c r="E100" s="6" t="str">
        <f t="shared" si="7"/>
        <v>BXXX</v>
      </c>
      <c r="F100" s="7">
        <f>'Nets transaktioner'!M34</f>
        <v>0</v>
      </c>
      <c r="G100" s="8">
        <f>'Nets transaktioner'!J34</f>
        <v>0</v>
      </c>
      <c r="H100" s="8"/>
      <c r="I100" s="23">
        <f>EntydigeID</f>
        <v>0</v>
      </c>
      <c r="J100" s="6"/>
      <c r="K100" s="6"/>
      <c r="L100" s="9"/>
      <c r="M100" s="14">
        <f>H98-G99-G100</f>
        <v>0</v>
      </c>
    </row>
    <row r="101" spans="1:13" x14ac:dyDescent="0.35">
      <c r="A101" s="3">
        <f>'Nets transaktioner'!B35</f>
        <v>0</v>
      </c>
      <c r="B101" s="4" t="str">
        <f t="shared" si="6"/>
        <v/>
      </c>
      <c r="C101" s="5" t="s">
        <v>11</v>
      </c>
      <c r="D101" s="6">
        <v>8320</v>
      </c>
      <c r="E101" s="6" t="str">
        <f t="shared" si="7"/>
        <v>BXXX</v>
      </c>
      <c r="F101" s="7">
        <f>'Nets transaktioner'!M35</f>
        <v>0</v>
      </c>
      <c r="G101" s="8"/>
      <c r="H101" s="8">
        <f>'Nets transaktioner'!F35</f>
        <v>0</v>
      </c>
      <c r="I101" s="23">
        <f>EntydigeID</f>
        <v>0</v>
      </c>
      <c r="J101" s="6"/>
      <c r="K101" s="6"/>
      <c r="L101" s="9"/>
    </row>
    <row r="102" spans="1:13" x14ac:dyDescent="0.35">
      <c r="A102" s="3">
        <f>'Nets transaktioner'!B35</f>
        <v>0</v>
      </c>
      <c r="B102" s="4" t="str">
        <f t="shared" si="6"/>
        <v/>
      </c>
      <c r="C102" s="5" t="s">
        <v>11</v>
      </c>
      <c r="D102" s="6">
        <v>6080</v>
      </c>
      <c r="E102" s="6" t="str">
        <f t="shared" si="7"/>
        <v>BXXX</v>
      </c>
      <c r="F102" s="7" t="str">
        <f>'Nets transaktioner'!M35 &amp; " Gebyr"</f>
        <v xml:space="preserve"> Gebyr</v>
      </c>
      <c r="G102" s="8">
        <f>H101-G103</f>
        <v>0</v>
      </c>
      <c r="H102" s="8"/>
      <c r="I102" s="23">
        <f>EntydigeID</f>
        <v>0</v>
      </c>
      <c r="J102" s="6"/>
      <c r="K102" s="6"/>
      <c r="L102" s="9"/>
    </row>
    <row r="103" spans="1:13" x14ac:dyDescent="0.35">
      <c r="A103" s="3">
        <f>'Nets transaktioner'!B35</f>
        <v>0</v>
      </c>
      <c r="B103" s="4" t="str">
        <f t="shared" si="6"/>
        <v/>
      </c>
      <c r="C103" s="5" t="s">
        <v>11</v>
      </c>
      <c r="D103" s="6" t="str">
        <f>Bank</f>
        <v>87XX</v>
      </c>
      <c r="E103" s="6" t="str">
        <f t="shared" si="7"/>
        <v>BXXX</v>
      </c>
      <c r="F103" s="7">
        <f>'Nets transaktioner'!M35</f>
        <v>0</v>
      </c>
      <c r="G103" s="8">
        <f>'Nets transaktioner'!J35</f>
        <v>0</v>
      </c>
      <c r="H103" s="8"/>
      <c r="I103" s="23">
        <f>EntydigeID</f>
        <v>0</v>
      </c>
      <c r="J103" s="6"/>
      <c r="K103" s="6"/>
      <c r="L103" s="9"/>
      <c r="M103" s="14">
        <f>H101-G102-G103</f>
        <v>0</v>
      </c>
    </row>
    <row r="104" spans="1:13" x14ac:dyDescent="0.35">
      <c r="A104" s="3">
        <f>'Nets transaktioner'!B36</f>
        <v>0</v>
      </c>
      <c r="B104" s="4" t="str">
        <f t="shared" si="6"/>
        <v/>
      </c>
      <c r="C104" s="5" t="s">
        <v>11</v>
      </c>
      <c r="D104" s="6">
        <v>8320</v>
      </c>
      <c r="E104" s="6" t="str">
        <f t="shared" si="7"/>
        <v>BXXX</v>
      </c>
      <c r="F104" s="7">
        <f>'Nets transaktioner'!M36</f>
        <v>0</v>
      </c>
      <c r="G104" s="8"/>
      <c r="H104" s="8">
        <f>'Nets transaktioner'!F36</f>
        <v>0</v>
      </c>
      <c r="I104" s="23">
        <f>EntydigeID</f>
        <v>0</v>
      </c>
      <c r="J104" s="6"/>
      <c r="K104" s="6"/>
      <c r="L104" s="9"/>
    </row>
    <row r="105" spans="1:13" x14ac:dyDescent="0.35">
      <c r="A105" s="3">
        <f>'Nets transaktioner'!B36</f>
        <v>0</v>
      </c>
      <c r="B105" s="4" t="str">
        <f t="shared" si="6"/>
        <v/>
      </c>
      <c r="C105" s="5" t="s">
        <v>11</v>
      </c>
      <c r="D105" s="6">
        <v>6080</v>
      </c>
      <c r="E105" s="6" t="str">
        <f t="shared" si="7"/>
        <v>BXXX</v>
      </c>
      <c r="F105" s="7" t="str">
        <f>'Nets transaktioner'!M36 &amp; " Gebyr"</f>
        <v xml:space="preserve"> Gebyr</v>
      </c>
      <c r="G105" s="8">
        <f>H104-G106</f>
        <v>0</v>
      </c>
      <c r="H105" s="8"/>
      <c r="I105" s="23">
        <f>EntydigeID</f>
        <v>0</v>
      </c>
      <c r="J105" s="6"/>
      <c r="K105" s="6"/>
      <c r="L105" s="9"/>
    </row>
    <row r="106" spans="1:13" x14ac:dyDescent="0.35">
      <c r="A106" s="3">
        <f>'Nets transaktioner'!B36</f>
        <v>0</v>
      </c>
      <c r="B106" s="4" t="str">
        <f t="shared" si="6"/>
        <v/>
      </c>
      <c r="C106" s="5" t="s">
        <v>11</v>
      </c>
      <c r="D106" s="6" t="str">
        <f>Bank</f>
        <v>87XX</v>
      </c>
      <c r="E106" s="6" t="str">
        <f t="shared" si="7"/>
        <v>BXXX</v>
      </c>
      <c r="F106" s="7">
        <f>'Nets transaktioner'!M36</f>
        <v>0</v>
      </c>
      <c r="G106" s="8">
        <f>'Nets transaktioner'!J36</f>
        <v>0</v>
      </c>
      <c r="H106" s="8"/>
      <c r="I106" s="23">
        <f>EntydigeID</f>
        <v>0</v>
      </c>
      <c r="J106" s="6"/>
      <c r="K106" s="6"/>
      <c r="L106" s="9"/>
      <c r="M106" s="14">
        <f>H104-G105-G106</f>
        <v>0</v>
      </c>
    </row>
    <row r="107" spans="1:13" x14ac:dyDescent="0.35">
      <c r="A107" s="3">
        <f>'Nets transaktioner'!B37</f>
        <v>0</v>
      </c>
      <c r="B107" s="4" t="str">
        <f t="shared" si="6"/>
        <v/>
      </c>
      <c r="C107" s="5" t="s">
        <v>11</v>
      </c>
      <c r="D107" s="6">
        <v>8320</v>
      </c>
      <c r="E107" s="6" t="str">
        <f t="shared" si="7"/>
        <v>BXXX</v>
      </c>
      <c r="F107" s="7">
        <f>'Nets transaktioner'!M37</f>
        <v>0</v>
      </c>
      <c r="G107" s="8"/>
      <c r="H107" s="8">
        <f>'Nets transaktioner'!F37</f>
        <v>0</v>
      </c>
      <c r="I107" s="23">
        <f>EntydigeID</f>
        <v>0</v>
      </c>
      <c r="J107" s="6"/>
      <c r="K107" s="6"/>
      <c r="L107" s="9"/>
    </row>
    <row r="108" spans="1:13" x14ac:dyDescent="0.35">
      <c r="A108" s="3">
        <f>'Nets transaktioner'!B37</f>
        <v>0</v>
      </c>
      <c r="B108" s="4" t="str">
        <f t="shared" si="6"/>
        <v/>
      </c>
      <c r="C108" s="5" t="s">
        <v>11</v>
      </c>
      <c r="D108" s="6">
        <v>6080</v>
      </c>
      <c r="E108" s="6" t="str">
        <f t="shared" si="7"/>
        <v>BXXX</v>
      </c>
      <c r="F108" s="7" t="str">
        <f>'Nets transaktioner'!M37 &amp; " Gebyr"</f>
        <v xml:space="preserve"> Gebyr</v>
      </c>
      <c r="G108" s="8">
        <f>H107-G109</f>
        <v>0</v>
      </c>
      <c r="H108" s="8"/>
      <c r="I108" s="23">
        <f>EntydigeID</f>
        <v>0</v>
      </c>
      <c r="J108" s="6"/>
      <c r="K108" s="6"/>
      <c r="L108" s="9"/>
    </row>
    <row r="109" spans="1:13" x14ac:dyDescent="0.35">
      <c r="A109" s="3">
        <f>'Nets transaktioner'!B37</f>
        <v>0</v>
      </c>
      <c r="B109" s="4" t="str">
        <f t="shared" si="6"/>
        <v/>
      </c>
      <c r="C109" s="5" t="s">
        <v>11</v>
      </c>
      <c r="D109" s="6" t="str">
        <f>Bank</f>
        <v>87XX</v>
      </c>
      <c r="E109" s="6" t="str">
        <f t="shared" si="7"/>
        <v>BXXX</v>
      </c>
      <c r="F109" s="7">
        <f>'Nets transaktioner'!M37</f>
        <v>0</v>
      </c>
      <c r="G109" s="8">
        <f>'Nets transaktioner'!J37</f>
        <v>0</v>
      </c>
      <c r="H109" s="8"/>
      <c r="I109" s="23">
        <f>EntydigeID</f>
        <v>0</v>
      </c>
      <c r="J109" s="6"/>
      <c r="K109" s="6"/>
      <c r="L109" s="9"/>
      <c r="M109" s="14">
        <f>H107-G108-G109</f>
        <v>0</v>
      </c>
    </row>
    <row r="110" spans="1:13" x14ac:dyDescent="0.35">
      <c r="A110" s="3">
        <f>'Nets transaktioner'!B38</f>
        <v>0</v>
      </c>
      <c r="B110" s="4" t="str">
        <f t="shared" si="6"/>
        <v/>
      </c>
      <c r="C110" s="5" t="s">
        <v>11</v>
      </c>
      <c r="D110" s="6">
        <v>8320</v>
      </c>
      <c r="E110" s="6" t="str">
        <f t="shared" si="7"/>
        <v>BXXX</v>
      </c>
      <c r="F110" s="7">
        <f>'Nets transaktioner'!M38</f>
        <v>0</v>
      </c>
      <c r="G110" s="8"/>
      <c r="H110" s="8">
        <f>'Nets transaktioner'!F38</f>
        <v>0</v>
      </c>
      <c r="I110" s="23">
        <f>EntydigeID</f>
        <v>0</v>
      </c>
      <c r="J110" s="6"/>
      <c r="K110" s="6"/>
      <c r="L110" s="9"/>
    </row>
    <row r="111" spans="1:13" x14ac:dyDescent="0.35">
      <c r="A111" s="3">
        <f>'Nets transaktioner'!B38</f>
        <v>0</v>
      </c>
      <c r="B111" s="4" t="str">
        <f t="shared" si="6"/>
        <v/>
      </c>
      <c r="C111" s="5" t="s">
        <v>11</v>
      </c>
      <c r="D111" s="6">
        <v>6080</v>
      </c>
      <c r="E111" s="6" t="str">
        <f t="shared" si="7"/>
        <v>BXXX</v>
      </c>
      <c r="F111" s="7" t="str">
        <f>'Nets transaktioner'!M38 &amp; " Gebyr"</f>
        <v xml:space="preserve"> Gebyr</v>
      </c>
      <c r="G111" s="8">
        <f>H110-G112</f>
        <v>0</v>
      </c>
      <c r="H111" s="8"/>
      <c r="I111" s="23">
        <f>EntydigeID</f>
        <v>0</v>
      </c>
      <c r="J111" s="6"/>
      <c r="K111" s="6"/>
      <c r="L111" s="9"/>
    </row>
    <row r="112" spans="1:13" x14ac:dyDescent="0.35">
      <c r="A112" s="3">
        <f>'Nets transaktioner'!B38</f>
        <v>0</v>
      </c>
      <c r="B112" s="4" t="str">
        <f t="shared" si="6"/>
        <v/>
      </c>
      <c r="C112" s="5" t="s">
        <v>11</v>
      </c>
      <c r="D112" s="6" t="str">
        <f>Bank</f>
        <v>87XX</v>
      </c>
      <c r="E112" s="6" t="str">
        <f t="shared" si="7"/>
        <v>BXXX</v>
      </c>
      <c r="F112" s="7">
        <f>'Nets transaktioner'!M38</f>
        <v>0</v>
      </c>
      <c r="G112" s="8">
        <f>'Nets transaktioner'!J38</f>
        <v>0</v>
      </c>
      <c r="H112" s="8"/>
      <c r="I112" s="23">
        <f>EntydigeID</f>
        <v>0</v>
      </c>
      <c r="J112" s="6"/>
      <c r="K112" s="6"/>
      <c r="L112" s="9"/>
      <c r="M112" s="14">
        <f>H110-G111-G112</f>
        <v>0</v>
      </c>
    </row>
    <row r="113" spans="1:13" x14ac:dyDescent="0.35">
      <c r="A113" s="3">
        <f>'Nets transaktioner'!B39</f>
        <v>0</v>
      </c>
      <c r="B113" s="4" t="str">
        <f t="shared" si="6"/>
        <v/>
      </c>
      <c r="C113" s="5" t="s">
        <v>11</v>
      </c>
      <c r="D113" s="6">
        <v>8320</v>
      </c>
      <c r="E113" s="6" t="str">
        <f t="shared" si="7"/>
        <v>BXXX</v>
      </c>
      <c r="F113" s="7">
        <f>'Nets transaktioner'!M39</f>
        <v>0</v>
      </c>
      <c r="G113" s="8"/>
      <c r="H113" s="8">
        <f>'Nets transaktioner'!F39</f>
        <v>0</v>
      </c>
      <c r="I113" s="23">
        <f>EntydigeID</f>
        <v>0</v>
      </c>
      <c r="J113" s="6"/>
      <c r="K113" s="6"/>
      <c r="L113" s="9"/>
    </row>
    <row r="114" spans="1:13" x14ac:dyDescent="0.35">
      <c r="A114" s="3">
        <f>'Nets transaktioner'!B39</f>
        <v>0</v>
      </c>
      <c r="B114" s="4" t="str">
        <f t="shared" si="6"/>
        <v/>
      </c>
      <c r="C114" s="5" t="s">
        <v>11</v>
      </c>
      <c r="D114" s="6">
        <v>6080</v>
      </c>
      <c r="E114" s="6" t="str">
        <f t="shared" si="7"/>
        <v>BXXX</v>
      </c>
      <c r="F114" s="7" t="str">
        <f>'Nets transaktioner'!M39 &amp; " Gebyr"</f>
        <v xml:space="preserve"> Gebyr</v>
      </c>
      <c r="G114" s="8">
        <f>H113-G115</f>
        <v>0</v>
      </c>
      <c r="H114" s="8"/>
      <c r="I114" s="23">
        <f>EntydigeID</f>
        <v>0</v>
      </c>
      <c r="J114" s="6"/>
      <c r="K114" s="6"/>
      <c r="L114" s="9"/>
    </row>
    <row r="115" spans="1:13" x14ac:dyDescent="0.35">
      <c r="A115" s="3">
        <f>'Nets transaktioner'!B39</f>
        <v>0</v>
      </c>
      <c r="B115" s="4" t="str">
        <f t="shared" si="6"/>
        <v/>
      </c>
      <c r="C115" s="5" t="s">
        <v>11</v>
      </c>
      <c r="D115" s="6" t="str">
        <f>Bank</f>
        <v>87XX</v>
      </c>
      <c r="E115" s="6" t="str">
        <f t="shared" si="7"/>
        <v>BXXX</v>
      </c>
      <c r="F115" s="7">
        <f>'Nets transaktioner'!M39</f>
        <v>0</v>
      </c>
      <c r="G115" s="8">
        <f>'Nets transaktioner'!J39</f>
        <v>0</v>
      </c>
      <c r="H115" s="8"/>
      <c r="I115" s="23">
        <f>EntydigeID</f>
        <v>0</v>
      </c>
      <c r="J115" s="6"/>
      <c r="K115" s="6"/>
      <c r="L115" s="9"/>
      <c r="M115" s="14">
        <f>H113-G114-G115</f>
        <v>0</v>
      </c>
    </row>
    <row r="116" spans="1:13" x14ac:dyDescent="0.35">
      <c r="A116" s="3">
        <f>'Nets transaktioner'!B40</f>
        <v>0</v>
      </c>
      <c r="B116" s="4" t="str">
        <f t="shared" si="6"/>
        <v/>
      </c>
      <c r="C116" s="5" t="s">
        <v>11</v>
      </c>
      <c r="D116" s="6">
        <v>8320</v>
      </c>
      <c r="E116" s="6" t="str">
        <f t="shared" si="7"/>
        <v>BXXX</v>
      </c>
      <c r="F116" s="7">
        <f>'Nets transaktioner'!M40</f>
        <v>0</v>
      </c>
      <c r="G116" s="8"/>
      <c r="H116" s="8">
        <f>'Nets transaktioner'!F40</f>
        <v>0</v>
      </c>
      <c r="I116" s="23">
        <f>EntydigeID</f>
        <v>0</v>
      </c>
      <c r="J116" s="6"/>
      <c r="K116" s="6"/>
      <c r="L116" s="9"/>
    </row>
    <row r="117" spans="1:13" x14ac:dyDescent="0.35">
      <c r="A117" s="3">
        <f>'Nets transaktioner'!B40</f>
        <v>0</v>
      </c>
      <c r="B117" s="4" t="str">
        <f t="shared" si="6"/>
        <v/>
      </c>
      <c r="C117" s="5" t="s">
        <v>11</v>
      </c>
      <c r="D117" s="6">
        <v>6080</v>
      </c>
      <c r="E117" s="6" t="str">
        <f t="shared" si="7"/>
        <v>BXXX</v>
      </c>
      <c r="F117" s="7" t="str">
        <f>'Nets transaktioner'!M40 &amp; " Gebyr"</f>
        <v xml:space="preserve"> Gebyr</v>
      </c>
      <c r="G117" s="8">
        <f>H116-G118</f>
        <v>0</v>
      </c>
      <c r="H117" s="8"/>
      <c r="I117" s="23">
        <f>EntydigeID</f>
        <v>0</v>
      </c>
      <c r="J117" s="6"/>
      <c r="K117" s="6"/>
      <c r="L117" s="9"/>
    </row>
    <row r="118" spans="1:13" x14ac:dyDescent="0.35">
      <c r="A118" s="3">
        <f>'Nets transaktioner'!B40</f>
        <v>0</v>
      </c>
      <c r="B118" s="4" t="str">
        <f t="shared" si="6"/>
        <v/>
      </c>
      <c r="C118" s="5" t="s">
        <v>11</v>
      </c>
      <c r="D118" s="6" t="str">
        <f>Bank</f>
        <v>87XX</v>
      </c>
      <c r="E118" s="6" t="str">
        <f t="shared" si="7"/>
        <v>BXXX</v>
      </c>
      <c r="F118" s="7">
        <f>'Nets transaktioner'!M40</f>
        <v>0</v>
      </c>
      <c r="G118" s="8">
        <f>'Nets transaktioner'!J40</f>
        <v>0</v>
      </c>
      <c r="H118" s="8"/>
      <c r="I118" s="23">
        <f>EntydigeID</f>
        <v>0</v>
      </c>
      <c r="J118" s="6"/>
      <c r="K118" s="6"/>
      <c r="L118" s="9"/>
      <c r="M118" s="14">
        <f>H116-G117-G118</f>
        <v>0</v>
      </c>
    </row>
    <row r="119" spans="1:13" x14ac:dyDescent="0.35">
      <c r="A119" s="3">
        <f>'Nets transaktioner'!B41</f>
        <v>0</v>
      </c>
      <c r="B119" s="4" t="str">
        <f t="shared" si="6"/>
        <v/>
      </c>
      <c r="C119" s="5" t="s">
        <v>11</v>
      </c>
      <c r="D119" s="6">
        <v>8320</v>
      </c>
      <c r="E119" s="6" t="str">
        <f t="shared" si="7"/>
        <v>BXXX</v>
      </c>
      <c r="F119" s="7">
        <f>'Nets transaktioner'!M41</f>
        <v>0</v>
      </c>
      <c r="G119" s="8"/>
      <c r="H119" s="8">
        <f>'Nets transaktioner'!F41</f>
        <v>0</v>
      </c>
      <c r="I119" s="23">
        <f>EntydigeID</f>
        <v>0</v>
      </c>
      <c r="J119" s="6"/>
      <c r="K119" s="6"/>
      <c r="L119" s="9"/>
    </row>
    <row r="120" spans="1:13" x14ac:dyDescent="0.35">
      <c r="A120" s="3">
        <f>'Nets transaktioner'!B41</f>
        <v>0</v>
      </c>
      <c r="B120" s="4" t="str">
        <f t="shared" si="6"/>
        <v/>
      </c>
      <c r="C120" s="5" t="s">
        <v>11</v>
      </c>
      <c r="D120" s="6">
        <v>6080</v>
      </c>
      <c r="E120" s="6" t="str">
        <f t="shared" si="7"/>
        <v>BXXX</v>
      </c>
      <c r="F120" s="7" t="str">
        <f>'Nets transaktioner'!M41 &amp; " Gebyr"</f>
        <v xml:space="preserve"> Gebyr</v>
      </c>
      <c r="G120" s="8">
        <f>H119-G121</f>
        <v>0</v>
      </c>
      <c r="H120" s="8"/>
      <c r="I120" s="23">
        <f>EntydigeID</f>
        <v>0</v>
      </c>
      <c r="J120" s="6"/>
      <c r="K120" s="6"/>
      <c r="L120" s="9"/>
    </row>
    <row r="121" spans="1:13" x14ac:dyDescent="0.35">
      <c r="A121" s="3">
        <f>'Nets transaktioner'!B41</f>
        <v>0</v>
      </c>
      <c r="B121" s="4" t="str">
        <f t="shared" si="6"/>
        <v/>
      </c>
      <c r="C121" s="5" t="s">
        <v>11</v>
      </c>
      <c r="D121" s="6" t="str">
        <f>Bank</f>
        <v>87XX</v>
      </c>
      <c r="E121" s="6" t="str">
        <f t="shared" si="7"/>
        <v>BXXX</v>
      </c>
      <c r="F121" s="7">
        <f>'Nets transaktioner'!M41</f>
        <v>0</v>
      </c>
      <c r="G121" s="8">
        <f>'Nets transaktioner'!J41</f>
        <v>0</v>
      </c>
      <c r="H121" s="8"/>
      <c r="I121" s="23">
        <f>EntydigeID</f>
        <v>0</v>
      </c>
      <c r="J121" s="6"/>
      <c r="K121" s="6"/>
      <c r="L121" s="9"/>
      <c r="M121" s="14">
        <f>H119-G120-G121</f>
        <v>0</v>
      </c>
    </row>
    <row r="122" spans="1:13" x14ac:dyDescent="0.35">
      <c r="A122" s="3">
        <f>'Nets transaktioner'!B42</f>
        <v>0</v>
      </c>
      <c r="B122" s="4" t="str">
        <f t="shared" si="6"/>
        <v/>
      </c>
      <c r="C122" s="5" t="s">
        <v>11</v>
      </c>
      <c r="D122" s="6">
        <v>8320</v>
      </c>
      <c r="E122" s="6" t="str">
        <f t="shared" si="7"/>
        <v>BXXX</v>
      </c>
      <c r="F122" s="7">
        <f>'Nets transaktioner'!M42</f>
        <v>0</v>
      </c>
      <c r="G122" s="8"/>
      <c r="H122" s="8">
        <f>'Nets transaktioner'!F42</f>
        <v>0</v>
      </c>
      <c r="I122" s="23">
        <f>EntydigeID</f>
        <v>0</v>
      </c>
      <c r="J122" s="6"/>
      <c r="K122" s="6"/>
      <c r="L122" s="9"/>
    </row>
    <row r="123" spans="1:13" x14ac:dyDescent="0.35">
      <c r="A123" s="3">
        <f>'Nets transaktioner'!B42</f>
        <v>0</v>
      </c>
      <c r="B123" s="4" t="str">
        <f t="shared" si="6"/>
        <v/>
      </c>
      <c r="C123" s="5" t="s">
        <v>11</v>
      </c>
      <c r="D123" s="6">
        <v>6080</v>
      </c>
      <c r="E123" s="6" t="str">
        <f t="shared" si="7"/>
        <v>BXXX</v>
      </c>
      <c r="F123" s="7" t="str">
        <f>'Nets transaktioner'!M42 &amp; " Gebyr"</f>
        <v xml:space="preserve"> Gebyr</v>
      </c>
      <c r="G123" s="8">
        <f>H122-G124</f>
        <v>0</v>
      </c>
      <c r="H123" s="8"/>
      <c r="I123" s="23">
        <f>EntydigeID</f>
        <v>0</v>
      </c>
      <c r="J123" s="6"/>
      <c r="K123" s="6"/>
      <c r="L123" s="9"/>
    </row>
    <row r="124" spans="1:13" x14ac:dyDescent="0.35">
      <c r="A124" s="3">
        <f>'Nets transaktioner'!B42</f>
        <v>0</v>
      </c>
      <c r="B124" s="4" t="str">
        <f t="shared" si="6"/>
        <v/>
      </c>
      <c r="C124" s="5" t="s">
        <v>11</v>
      </c>
      <c r="D124" s="6" t="str">
        <f>Bank</f>
        <v>87XX</v>
      </c>
      <c r="E124" s="6" t="str">
        <f t="shared" si="7"/>
        <v>BXXX</v>
      </c>
      <c r="F124" s="7">
        <f>'Nets transaktioner'!M42</f>
        <v>0</v>
      </c>
      <c r="G124" s="8">
        <f>'Nets transaktioner'!J42</f>
        <v>0</v>
      </c>
      <c r="H124" s="8"/>
      <c r="I124" s="23">
        <f>EntydigeID</f>
        <v>0</v>
      </c>
      <c r="J124" s="6"/>
      <c r="K124" s="6"/>
      <c r="L124" s="9"/>
      <c r="M124" s="14">
        <f>H122-G123-G124</f>
        <v>0</v>
      </c>
    </row>
    <row r="125" spans="1:13" x14ac:dyDescent="0.35">
      <c r="A125" s="3">
        <f>'Nets transaktioner'!B43</f>
        <v>0</v>
      </c>
      <c r="B125" s="4" t="str">
        <f t="shared" si="6"/>
        <v/>
      </c>
      <c r="C125" s="5" t="s">
        <v>11</v>
      </c>
      <c r="D125" s="6">
        <v>8320</v>
      </c>
      <c r="E125" s="6" t="str">
        <f t="shared" si="7"/>
        <v>BXXX</v>
      </c>
      <c r="F125" s="7">
        <f>'Nets transaktioner'!M43</f>
        <v>0</v>
      </c>
      <c r="G125" s="8"/>
      <c r="H125" s="8">
        <f>'Nets transaktioner'!F43</f>
        <v>0</v>
      </c>
      <c r="I125" s="23">
        <f>EntydigeID</f>
        <v>0</v>
      </c>
      <c r="J125" s="6"/>
      <c r="K125" s="6"/>
      <c r="L125" s="9"/>
    </row>
    <row r="126" spans="1:13" x14ac:dyDescent="0.35">
      <c r="A126" s="3">
        <f>'Nets transaktioner'!B43</f>
        <v>0</v>
      </c>
      <c r="B126" s="4" t="str">
        <f t="shared" si="6"/>
        <v/>
      </c>
      <c r="C126" s="5" t="s">
        <v>11</v>
      </c>
      <c r="D126" s="6">
        <v>6080</v>
      </c>
      <c r="E126" s="6" t="str">
        <f t="shared" si="7"/>
        <v>BXXX</v>
      </c>
      <c r="F126" s="7" t="str">
        <f>'Nets transaktioner'!M43 &amp; " Gebyr"</f>
        <v xml:space="preserve"> Gebyr</v>
      </c>
      <c r="G126" s="8">
        <f>H125-G127</f>
        <v>0</v>
      </c>
      <c r="H126" s="8"/>
      <c r="I126" s="23">
        <f>EntydigeID</f>
        <v>0</v>
      </c>
      <c r="J126" s="6"/>
      <c r="K126" s="6"/>
      <c r="L126" s="9"/>
    </row>
    <row r="127" spans="1:13" x14ac:dyDescent="0.35">
      <c r="A127" s="3">
        <f>'Nets transaktioner'!B43</f>
        <v>0</v>
      </c>
      <c r="B127" s="4" t="str">
        <f t="shared" si="6"/>
        <v/>
      </c>
      <c r="C127" s="5" t="s">
        <v>11</v>
      </c>
      <c r="D127" s="6" t="str">
        <f>Bank</f>
        <v>87XX</v>
      </c>
      <c r="E127" s="6" t="str">
        <f t="shared" si="7"/>
        <v>BXXX</v>
      </c>
      <c r="F127" s="7">
        <f>'Nets transaktioner'!M43</f>
        <v>0</v>
      </c>
      <c r="G127" s="8">
        <f>'Nets transaktioner'!J43</f>
        <v>0</v>
      </c>
      <c r="H127" s="8"/>
      <c r="I127" s="23">
        <f>EntydigeID</f>
        <v>0</v>
      </c>
      <c r="J127" s="6"/>
      <c r="K127" s="6"/>
      <c r="L127" s="9"/>
      <c r="M127" s="14">
        <f>H125-G126-G127</f>
        <v>0</v>
      </c>
    </row>
    <row r="128" spans="1:13" x14ac:dyDescent="0.35">
      <c r="A128" s="3">
        <f>'Nets transaktioner'!B44</f>
        <v>0</v>
      </c>
      <c r="B128" s="4" t="str">
        <f t="shared" si="6"/>
        <v/>
      </c>
      <c r="C128" s="5" t="s">
        <v>11</v>
      </c>
      <c r="D128" s="6">
        <v>8320</v>
      </c>
      <c r="E128" s="6" t="str">
        <f t="shared" si="7"/>
        <v>BXXX</v>
      </c>
      <c r="F128" s="7">
        <f>'Nets transaktioner'!M44</f>
        <v>0</v>
      </c>
      <c r="G128" s="8"/>
      <c r="H128" s="8">
        <f>'Nets transaktioner'!F44</f>
        <v>0</v>
      </c>
      <c r="I128" s="23">
        <f>EntydigeID</f>
        <v>0</v>
      </c>
      <c r="J128" s="6"/>
      <c r="K128" s="6"/>
      <c r="L128" s="9"/>
    </row>
    <row r="129" spans="1:13" x14ac:dyDescent="0.35">
      <c r="A129" s="3">
        <f>'Nets transaktioner'!B44</f>
        <v>0</v>
      </c>
      <c r="B129" s="4" t="str">
        <f t="shared" si="6"/>
        <v/>
      </c>
      <c r="C129" s="5" t="s">
        <v>11</v>
      </c>
      <c r="D129" s="6">
        <v>6080</v>
      </c>
      <c r="E129" s="6" t="str">
        <f t="shared" si="7"/>
        <v>BXXX</v>
      </c>
      <c r="F129" s="7" t="str">
        <f>'Nets transaktioner'!M44 &amp; " Gebyr"</f>
        <v xml:space="preserve"> Gebyr</v>
      </c>
      <c r="G129" s="8">
        <f>H128-G130</f>
        <v>0</v>
      </c>
      <c r="H129" s="8"/>
      <c r="I129" s="23">
        <f>EntydigeID</f>
        <v>0</v>
      </c>
      <c r="J129" s="6"/>
      <c r="K129" s="6"/>
      <c r="L129" s="9"/>
    </row>
    <row r="130" spans="1:13" x14ac:dyDescent="0.35">
      <c r="A130" s="3">
        <f>'Nets transaktioner'!B44</f>
        <v>0</v>
      </c>
      <c r="B130" s="4" t="str">
        <f t="shared" si="6"/>
        <v/>
      </c>
      <c r="C130" s="5" t="s">
        <v>11</v>
      </c>
      <c r="D130" s="6" t="str">
        <f>Bank</f>
        <v>87XX</v>
      </c>
      <c r="E130" s="6" t="str">
        <f t="shared" si="7"/>
        <v>BXXX</v>
      </c>
      <c r="F130" s="7">
        <f>'Nets transaktioner'!M44</f>
        <v>0</v>
      </c>
      <c r="G130" s="8">
        <f>'Nets transaktioner'!J44</f>
        <v>0</v>
      </c>
      <c r="H130" s="8"/>
      <c r="I130" s="23">
        <f>EntydigeID</f>
        <v>0</v>
      </c>
      <c r="J130" s="6"/>
      <c r="K130" s="6"/>
      <c r="L130" s="9"/>
      <c r="M130" s="14">
        <f>H128-G129-G130</f>
        <v>0</v>
      </c>
    </row>
    <row r="131" spans="1:13" x14ac:dyDescent="0.35">
      <c r="A131" s="3">
        <f>'Nets transaktioner'!B45</f>
        <v>0</v>
      </c>
      <c r="B131" s="4" t="str">
        <f t="shared" si="6"/>
        <v/>
      </c>
      <c r="C131" s="5" t="s">
        <v>11</v>
      </c>
      <c r="D131" s="6">
        <v>8320</v>
      </c>
      <c r="E131" s="6" t="str">
        <f t="shared" si="7"/>
        <v>BXXX</v>
      </c>
      <c r="F131" s="7">
        <f>'Nets transaktioner'!M45</f>
        <v>0</v>
      </c>
      <c r="G131" s="8"/>
      <c r="H131" s="8">
        <f>'Nets transaktioner'!F45</f>
        <v>0</v>
      </c>
      <c r="I131" s="23">
        <f>EntydigeID</f>
        <v>0</v>
      </c>
      <c r="J131" s="6"/>
      <c r="K131" s="6"/>
      <c r="L131" s="9"/>
    </row>
    <row r="132" spans="1:13" x14ac:dyDescent="0.35">
      <c r="A132" s="3">
        <f>'Nets transaktioner'!B45</f>
        <v>0</v>
      </c>
      <c r="B132" s="4" t="str">
        <f t="shared" si="6"/>
        <v/>
      </c>
      <c r="C132" s="5" t="s">
        <v>11</v>
      </c>
      <c r="D132" s="6">
        <v>6080</v>
      </c>
      <c r="E132" s="6" t="str">
        <f t="shared" si="7"/>
        <v>BXXX</v>
      </c>
      <c r="F132" s="7" t="str">
        <f>'Nets transaktioner'!M45 &amp; " Gebyr"</f>
        <v xml:space="preserve"> Gebyr</v>
      </c>
      <c r="G132" s="8">
        <f>H131-G133</f>
        <v>0</v>
      </c>
      <c r="H132" s="8"/>
      <c r="I132" s="23">
        <f>EntydigeID</f>
        <v>0</v>
      </c>
      <c r="J132" s="6"/>
      <c r="K132" s="6"/>
      <c r="L132" s="9"/>
    </row>
    <row r="133" spans="1:13" x14ac:dyDescent="0.35">
      <c r="A133" s="3">
        <f>'Nets transaktioner'!B45</f>
        <v>0</v>
      </c>
      <c r="B133" s="4" t="str">
        <f t="shared" si="6"/>
        <v/>
      </c>
      <c r="C133" s="5" t="s">
        <v>11</v>
      </c>
      <c r="D133" s="6" t="str">
        <f>Bank</f>
        <v>87XX</v>
      </c>
      <c r="E133" s="6" t="str">
        <f t="shared" si="7"/>
        <v>BXXX</v>
      </c>
      <c r="F133" s="7">
        <f>'Nets transaktioner'!M45</f>
        <v>0</v>
      </c>
      <c r="G133" s="8">
        <f>'Nets transaktioner'!J45</f>
        <v>0</v>
      </c>
      <c r="H133" s="8"/>
      <c r="I133" s="23">
        <f>EntydigeID</f>
        <v>0</v>
      </c>
      <c r="J133" s="6"/>
      <c r="K133" s="6"/>
      <c r="L133" s="9"/>
      <c r="M133" s="14">
        <f>H131-G132-G133</f>
        <v>0</v>
      </c>
    </row>
    <row r="134" spans="1:13" x14ac:dyDescent="0.35">
      <c r="H134" s="14"/>
    </row>
    <row r="135" spans="1:13" x14ac:dyDescent="0.35">
      <c r="H135" s="14"/>
    </row>
  </sheetData>
  <phoneticPr fontId="6" type="noConversion"/>
  <pageMargins left="1" right="1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C086-D78D-41F0-9D3A-2C48EBF12E6F}">
  <dimension ref="A1:Q45"/>
  <sheetViews>
    <sheetView workbookViewId="0">
      <selection activeCell="A2" sqref="A2:Q5"/>
    </sheetView>
  </sheetViews>
  <sheetFormatPr defaultRowHeight="14.5" x14ac:dyDescent="0.35"/>
  <cols>
    <col min="9" max="9" width="23.7265625" bestFit="1" customWidth="1"/>
    <col min="13" max="13" width="18.7265625" bestFit="1" customWidth="1"/>
  </cols>
  <sheetData>
    <row r="1" spans="1:17" x14ac:dyDescent="0.3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</row>
    <row r="2" spans="1:17" x14ac:dyDescent="0.35">
      <c r="B2" s="22"/>
    </row>
    <row r="3" spans="1:17" x14ac:dyDescent="0.35">
      <c r="B3" s="22"/>
    </row>
    <row r="4" spans="1:17" x14ac:dyDescent="0.35">
      <c r="B4" s="22"/>
    </row>
    <row r="5" spans="1:17" x14ac:dyDescent="0.35">
      <c r="B5" s="22"/>
    </row>
    <row r="6" spans="1:17" x14ac:dyDescent="0.35">
      <c r="B6" s="22"/>
    </row>
    <row r="7" spans="1:17" x14ac:dyDescent="0.35">
      <c r="B7" s="22"/>
    </row>
    <row r="8" spans="1:17" x14ac:dyDescent="0.35">
      <c r="B8" s="22"/>
    </row>
    <row r="9" spans="1:17" x14ac:dyDescent="0.35">
      <c r="B9" s="22"/>
    </row>
    <row r="10" spans="1:17" x14ac:dyDescent="0.35">
      <c r="B10" s="22"/>
    </row>
    <row r="11" spans="1:17" x14ac:dyDescent="0.35">
      <c r="B11" s="22"/>
    </row>
    <row r="12" spans="1:17" x14ac:dyDescent="0.35">
      <c r="B12" s="22"/>
    </row>
    <row r="13" spans="1:17" x14ac:dyDescent="0.35">
      <c r="B13" s="22"/>
    </row>
    <row r="14" spans="1:17" x14ac:dyDescent="0.35">
      <c r="B14" s="22"/>
    </row>
    <row r="15" spans="1:17" x14ac:dyDescent="0.35">
      <c r="B15" s="22"/>
    </row>
    <row r="16" spans="1:17" x14ac:dyDescent="0.35">
      <c r="B16" s="22"/>
    </row>
    <row r="17" spans="1:12" x14ac:dyDescent="0.35">
      <c r="B17" s="22"/>
    </row>
    <row r="18" spans="1:12" x14ac:dyDescent="0.35">
      <c r="B18" s="22"/>
    </row>
    <row r="19" spans="1:12" x14ac:dyDescent="0.35">
      <c r="B19" s="22"/>
    </row>
    <row r="20" spans="1:12" x14ac:dyDescent="0.35">
      <c r="B20" s="22"/>
    </row>
    <row r="21" spans="1:12" x14ac:dyDescent="0.35">
      <c r="B21" s="22"/>
    </row>
    <row r="22" spans="1:12" x14ac:dyDescent="0.35">
      <c r="B22" s="22"/>
    </row>
    <row r="23" spans="1:12" x14ac:dyDescent="0.35">
      <c r="A23" s="10"/>
      <c r="B23" s="10"/>
      <c r="C23" s="10"/>
      <c r="D23" s="10"/>
      <c r="E23" s="11"/>
      <c r="F23" s="12"/>
      <c r="G23" s="12"/>
      <c r="H23" s="12"/>
      <c r="I23" s="13"/>
      <c r="J23" s="13"/>
      <c r="K23" s="13"/>
      <c r="L23" s="13"/>
    </row>
    <row r="24" spans="1:12" x14ac:dyDescent="0.35">
      <c r="A24" s="10"/>
      <c r="B24" s="10"/>
      <c r="C24" s="10"/>
      <c r="D24" s="10"/>
      <c r="E24" s="11"/>
      <c r="F24" s="12"/>
      <c r="G24" s="12"/>
      <c r="H24" s="12"/>
      <c r="I24" s="13"/>
      <c r="J24" s="13"/>
      <c r="K24" s="13"/>
      <c r="L24" s="13"/>
    </row>
    <row r="25" spans="1:12" x14ac:dyDescent="0.35">
      <c r="A25" s="10"/>
      <c r="B25" s="10"/>
      <c r="C25" s="10"/>
      <c r="D25" s="10"/>
      <c r="E25" s="11"/>
      <c r="F25" s="12"/>
      <c r="G25" s="12"/>
      <c r="H25" s="12"/>
      <c r="I25" s="13"/>
      <c r="J25" s="13"/>
      <c r="K25" s="13"/>
      <c r="L25" s="13"/>
    </row>
    <row r="26" spans="1:12" x14ac:dyDescent="0.35">
      <c r="A26" s="10"/>
      <c r="B26" s="10"/>
      <c r="C26" s="10"/>
      <c r="D26" s="10"/>
      <c r="E26" s="11"/>
      <c r="F26" s="12"/>
      <c r="G26" s="12"/>
      <c r="H26" s="12"/>
      <c r="I26" s="13"/>
      <c r="J26" s="13"/>
      <c r="K26" s="13"/>
      <c r="L26" s="13"/>
    </row>
    <row r="27" spans="1:12" x14ac:dyDescent="0.35">
      <c r="A27" s="20"/>
      <c r="B27" s="20"/>
      <c r="C27" s="20"/>
      <c r="D27" s="20"/>
      <c r="E27" s="21"/>
      <c r="F27" s="21"/>
      <c r="G27" s="21"/>
      <c r="H27" s="21"/>
      <c r="I27" s="20"/>
      <c r="J27" s="20"/>
      <c r="K27" s="20"/>
      <c r="L27" s="20"/>
    </row>
    <row r="28" spans="1:12" x14ac:dyDescent="0.35">
      <c r="A28" s="10"/>
      <c r="B28" s="10"/>
      <c r="C28" s="10"/>
      <c r="D28" s="10"/>
      <c r="E28" s="11"/>
      <c r="F28" s="12"/>
      <c r="G28" s="12"/>
      <c r="H28" s="12"/>
      <c r="I28" s="13"/>
      <c r="J28" s="13"/>
      <c r="K28" s="13"/>
      <c r="L28" s="13"/>
    </row>
    <row r="29" spans="1:12" x14ac:dyDescent="0.35">
      <c r="A29" s="10"/>
      <c r="B29" s="10"/>
      <c r="C29" s="10"/>
      <c r="D29" s="10"/>
      <c r="E29" s="11"/>
      <c r="F29" s="12"/>
      <c r="G29" s="12"/>
      <c r="H29" s="12"/>
      <c r="I29" s="13"/>
      <c r="J29" s="13"/>
      <c r="K29" s="13"/>
      <c r="L29" s="13"/>
    </row>
    <row r="30" spans="1:12" x14ac:dyDescent="0.35">
      <c r="A30" s="10"/>
      <c r="B30" s="10"/>
      <c r="C30" s="10"/>
      <c r="D30" s="10"/>
      <c r="E30" s="11"/>
      <c r="F30" s="12"/>
      <c r="G30" s="12"/>
      <c r="H30" s="12"/>
      <c r="I30" s="13"/>
      <c r="J30" s="13"/>
      <c r="K30" s="13"/>
      <c r="L30" s="13"/>
    </row>
    <row r="31" spans="1:12" x14ac:dyDescent="0.35">
      <c r="A31" s="10"/>
      <c r="B31" s="10"/>
      <c r="C31" s="10"/>
      <c r="D31" s="10"/>
      <c r="E31" s="11"/>
      <c r="F31" s="12"/>
      <c r="G31" s="12"/>
      <c r="H31" s="12"/>
      <c r="I31" s="13"/>
      <c r="J31" s="13"/>
      <c r="K31" s="13"/>
      <c r="L31" s="13"/>
    </row>
    <row r="32" spans="1:12" x14ac:dyDescent="0.35">
      <c r="A32" s="10"/>
      <c r="B32" s="10"/>
      <c r="C32" s="10"/>
      <c r="D32" s="10"/>
      <c r="E32" s="11"/>
      <c r="F32" s="12"/>
      <c r="G32" s="12"/>
      <c r="H32" s="12"/>
      <c r="I32" s="13"/>
      <c r="J32" s="13"/>
      <c r="K32" s="13"/>
      <c r="L32" s="13"/>
    </row>
    <row r="33" spans="1:12" x14ac:dyDescent="0.35">
      <c r="A33" s="10"/>
      <c r="B33" s="10"/>
      <c r="C33" s="10"/>
      <c r="D33" s="10"/>
      <c r="E33" s="11"/>
      <c r="F33" s="12"/>
      <c r="G33" s="12"/>
      <c r="H33" s="12"/>
      <c r="I33" s="13"/>
      <c r="J33" s="13"/>
      <c r="K33" s="13"/>
      <c r="L33" s="13"/>
    </row>
    <row r="34" spans="1:12" x14ac:dyDescent="0.35">
      <c r="A34" s="10"/>
      <c r="B34" s="10"/>
      <c r="C34" s="10"/>
      <c r="D34" s="10"/>
      <c r="E34" s="11"/>
      <c r="F34" s="12"/>
      <c r="G34" s="12"/>
      <c r="H34" s="12"/>
      <c r="I34" s="13"/>
      <c r="J34" s="13"/>
      <c r="K34" s="13"/>
      <c r="L34" s="13"/>
    </row>
    <row r="35" spans="1:12" x14ac:dyDescent="0.35">
      <c r="A35" s="10"/>
      <c r="B35" s="10"/>
      <c r="C35" s="10"/>
      <c r="D35" s="10"/>
      <c r="E35" s="11"/>
      <c r="F35" s="12"/>
      <c r="G35" s="12"/>
      <c r="H35" s="12"/>
      <c r="I35" s="13"/>
      <c r="J35" s="13"/>
      <c r="K35" s="13"/>
      <c r="L35" s="13"/>
    </row>
    <row r="36" spans="1:12" x14ac:dyDescent="0.35">
      <c r="A36" s="10"/>
      <c r="B36" s="10"/>
      <c r="C36" s="10"/>
      <c r="D36" s="10"/>
      <c r="E36" s="11"/>
      <c r="F36" s="12"/>
      <c r="G36" s="12"/>
      <c r="H36" s="12"/>
      <c r="I36" s="13"/>
      <c r="J36" s="13"/>
      <c r="K36" s="13"/>
      <c r="L36" s="13"/>
    </row>
    <row r="37" spans="1:12" x14ac:dyDescent="0.35">
      <c r="A37" s="10"/>
      <c r="B37" s="10"/>
      <c r="C37" s="10"/>
      <c r="D37" s="10"/>
      <c r="E37" s="11"/>
      <c r="F37" s="12"/>
      <c r="G37" s="12"/>
      <c r="H37" s="12"/>
      <c r="I37" s="13"/>
      <c r="J37" s="13"/>
      <c r="K37" s="13"/>
      <c r="L37" s="13"/>
    </row>
    <row r="38" spans="1:12" x14ac:dyDescent="0.35">
      <c r="A38" s="10"/>
      <c r="B38" s="10"/>
      <c r="C38" s="10"/>
      <c r="D38" s="10"/>
      <c r="E38" s="11"/>
      <c r="F38" s="12"/>
      <c r="G38" s="12"/>
      <c r="H38" s="12"/>
      <c r="I38" s="13"/>
      <c r="J38" s="13"/>
      <c r="K38" s="13"/>
      <c r="L38" s="13"/>
    </row>
    <row r="39" spans="1:12" x14ac:dyDescent="0.35">
      <c r="A39" s="10"/>
      <c r="B39" s="10"/>
      <c r="C39" s="10"/>
      <c r="D39" s="10"/>
      <c r="E39" s="11"/>
      <c r="F39" s="12"/>
      <c r="G39" s="12"/>
      <c r="H39" s="12"/>
      <c r="I39" s="13"/>
      <c r="J39" s="13"/>
      <c r="K39" s="13"/>
      <c r="L39" s="13"/>
    </row>
    <row r="40" spans="1:12" x14ac:dyDescent="0.35">
      <c r="A40" s="10"/>
      <c r="B40" s="10"/>
      <c r="C40" s="10"/>
      <c r="D40" s="10"/>
      <c r="E40" s="11"/>
      <c r="F40" s="12"/>
      <c r="G40" s="12"/>
      <c r="H40" s="12"/>
      <c r="I40" s="13"/>
      <c r="J40" s="13"/>
      <c r="K40" s="13"/>
      <c r="L40" s="13"/>
    </row>
    <row r="41" spans="1:12" x14ac:dyDescent="0.35">
      <c r="A41" s="10"/>
      <c r="B41" s="10"/>
      <c r="C41" s="10"/>
      <c r="D41" s="10"/>
      <c r="E41" s="11"/>
      <c r="F41" s="12"/>
      <c r="G41" s="12"/>
      <c r="H41" s="12"/>
      <c r="I41" s="13"/>
      <c r="J41" s="13"/>
      <c r="K41" s="13"/>
      <c r="L41" s="13"/>
    </row>
    <row r="42" spans="1:12" x14ac:dyDescent="0.35">
      <c r="A42" s="10"/>
      <c r="B42" s="10"/>
      <c r="C42" s="10"/>
      <c r="D42" s="10"/>
      <c r="E42" s="11"/>
      <c r="F42" s="12"/>
      <c r="G42" s="12"/>
      <c r="H42" s="12"/>
      <c r="I42" s="13"/>
      <c r="J42" s="13"/>
      <c r="K42" s="13"/>
      <c r="L42" s="13"/>
    </row>
    <row r="43" spans="1:12" x14ac:dyDescent="0.35">
      <c r="A43" s="10"/>
      <c r="B43" s="10"/>
      <c r="C43" s="10"/>
      <c r="D43" s="10"/>
      <c r="E43" s="11"/>
      <c r="F43" s="12"/>
      <c r="G43" s="12"/>
      <c r="H43" s="12"/>
      <c r="I43" s="13"/>
      <c r="J43" s="13"/>
      <c r="K43" s="13"/>
      <c r="L43" s="13"/>
    </row>
    <row r="44" spans="1:12" x14ac:dyDescent="0.35">
      <c r="A44" s="10"/>
      <c r="B44" s="10"/>
      <c r="C44" s="10"/>
      <c r="D44" s="10"/>
      <c r="E44" s="11"/>
      <c r="F44" s="12"/>
      <c r="G44" s="12"/>
      <c r="H44" s="12"/>
      <c r="I44" s="13"/>
      <c r="J44" s="13"/>
      <c r="K44" s="13"/>
      <c r="L44" s="13"/>
    </row>
    <row r="45" spans="1:12" x14ac:dyDescent="0.35">
      <c r="F45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88f041-7aeb-4760-979c-78e9888b7a53">
      <Terms xmlns="http://schemas.microsoft.com/office/infopath/2007/PartnerControls"/>
    </lcf76f155ced4ddcb4097134ff3c332f>
    <TaxCatchAll xmlns="6ac194cf-e798-40b1-b06c-135d0d5fb9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F748E66BFAAE4BA23D90C6C08FC2A4" ma:contentTypeVersion="13" ma:contentTypeDescription="Opret et nyt dokument." ma:contentTypeScope="" ma:versionID="76328610a1caea64253c6114336c6bfe">
  <xsd:schema xmlns:xsd="http://www.w3.org/2001/XMLSchema" xmlns:xs="http://www.w3.org/2001/XMLSchema" xmlns:p="http://schemas.microsoft.com/office/2006/metadata/properties" xmlns:ns2="a888f041-7aeb-4760-979c-78e9888b7a53" xmlns:ns3="6ac194cf-e798-40b1-b06c-135d0d5fb928" targetNamespace="http://schemas.microsoft.com/office/2006/metadata/properties" ma:root="true" ma:fieldsID="c6f3d6b58c45d7895553635a8fca2970" ns2:_="" ns3:_="">
    <xsd:import namespace="a888f041-7aeb-4760-979c-78e9888b7a53"/>
    <xsd:import namespace="6ac194cf-e798-40b1-b06c-135d0d5fb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8f041-7aeb-4760-979c-78e9888b7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a6bba7c3-5107-49f1-abb3-1b46ebc15f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194cf-e798-40b1-b06c-135d0d5fb9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b5e588f-ae90-4bc9-9800-49039b7480e1}" ma:internalName="TaxCatchAll" ma:showField="CatchAllData" ma:web="6ac194cf-e798-40b1-b06c-135d0d5fb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72C08-C5DB-423C-839D-856D8057C69D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888f041-7aeb-4760-979c-78e9888b7a53"/>
    <ds:schemaRef ds:uri="http://schemas.microsoft.com/office/2006/documentManagement/types"/>
    <ds:schemaRef ds:uri="http://purl.org/dc/terms/"/>
    <ds:schemaRef ds:uri="http://schemas.microsoft.com/office/infopath/2007/PartnerControls"/>
    <ds:schemaRef ds:uri="6ac194cf-e798-40b1-b06c-135d0d5fb92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6D06F9-2B96-466B-AABA-DB4AFD3D3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8f041-7aeb-4760-979c-78e9888b7a53"/>
    <ds:schemaRef ds:uri="6ac194cf-e798-40b1-b06c-135d0d5fb9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BAA642-D9E8-428B-BBEF-C78F2F548B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4</vt:i4>
      </vt:variant>
    </vt:vector>
  </HeadingPairs>
  <TitlesOfParts>
    <vt:vector size="6" baseType="lpstr">
      <vt:lpstr>Daglig bogføring</vt:lpstr>
      <vt:lpstr>Nets transaktioner</vt:lpstr>
      <vt:lpstr>Bank</vt:lpstr>
      <vt:lpstr>Bilagsnr</vt:lpstr>
      <vt:lpstr>EntydigeID</vt:lpstr>
      <vt:lpstr>LKAkt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bogføring af Nets-gebyrer og mellemregning</dc:title>
  <dc:subject/>
  <dc:creator>Jakob Lethmar</dc:creator>
  <cp:keywords/>
  <dc:description/>
  <cp:lastModifiedBy>Jakob Lethmar</cp:lastModifiedBy>
  <cp:revision/>
  <dcterms:created xsi:type="dcterms:W3CDTF">2024-05-17T10:02:46Z</dcterms:created>
  <dcterms:modified xsi:type="dcterms:W3CDTF">2025-08-04T07:53:43Z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21.2.7.0</vt:lpwstr>
  </property>
  <property fmtid="{D5CDD505-2E9C-101B-9397-08002B2CF9AE}" pid="3" name="MediaServiceImageTags">
    <vt:lpwstr/>
  </property>
  <property fmtid="{D5CDD505-2E9C-101B-9397-08002B2CF9AE}" pid="4" name="ContentTypeId">
    <vt:lpwstr>0x010100D4F748E66BFAAE4BA23D90C6C08FC2A4</vt:lpwstr>
  </property>
</Properties>
</file>